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SEMESTREl'!$A$1:$O$198</definedName>
    <definedName name="_xlnm.Print_Titles" localSheetId="0">'1º SEMESTREl'!$12:$14</definedName>
    <definedName name="_xlnm.Print_Titles" localSheetId="1">'2º SEMESTRE'!$12:$14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9"/>
            <color indexed="8"/>
            <rFont val="Tahoma"/>
            <family val="2"/>
          </rPr>
          <t xml:space="preserve">DIEGO CORDEIRO DE CASTRO:
</t>
        </r>
        <r>
          <rPr>
            <sz val="9"/>
            <color indexed="8"/>
            <rFont val="Tahoma"/>
            <family val="2"/>
          </rPr>
          <t>JANEIRO POR COMPETÊNCIA TIRANDO A ARREDAÇÃO DO DIA 02/01/2017, POIS TRATA-SE DA COMPETÊNCIA DE DEZEMBRO/2016 (30/01/2016).</t>
        </r>
      </text>
    </comment>
  </commentList>
</comments>
</file>

<file path=xl/sharedStrings.xml><?xml version="1.0" encoding="utf-8"?>
<sst xmlns="http://schemas.openxmlformats.org/spreadsheetml/2006/main" count="434" uniqueCount="208">
  <si>
    <t>PARCELA AMBIENTAL LÍQUIDA DO ICMS REPASSADA AOS MUNICÍPIOS POR COMPETÊNCIA, EM 2017</t>
  </si>
  <si>
    <t>Meses</t>
  </si>
  <si>
    <t>JANEIRO</t>
  </si>
  <si>
    <t>FEVEREIRO</t>
  </si>
  <si>
    <t>MARÇO</t>
  </si>
  <si>
    <t>ABRIL</t>
  </si>
  <si>
    <t>MAIO</t>
  </si>
  <si>
    <t>JUNHO</t>
  </si>
  <si>
    <t>Total de ICMS repassado aos municípios</t>
  </si>
  <si>
    <t>Parcela ambiental do ICMS repassada aos municípios</t>
  </si>
  <si>
    <t>MUNICÍPIOS</t>
  </si>
  <si>
    <t>Resíduos Sólidos (2%)</t>
  </si>
  <si>
    <t>Unidade de Conservação (1%)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</si>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</sst>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_)"/>
    <numFmt numFmtId="165" formatCode="_(* #,##0.00_);_(* \(#,##0.00\);_(* \-??_);_(@_)"/>
    <numFmt numFmtId="166" formatCode="0.0000%"/>
    <numFmt numFmtId="167" formatCode="_(&quot;Cr$&quot;* #,##0_);_(&quot;Cr$&quot;* \(#,##0\);_(&quot;Cr$&quot;* &quot;-&quot;_);_(@_)"/>
    <numFmt numFmtId="168" formatCode="_(&quot;Cr$&quot;* #,##0.00_);_(&quot;Cr$&quot;* \(#,##0.00\);_(&quot;Cr$&quot;* &quot;-&quot;??_);_(@_)"/>
    <numFmt numFmtId="169" formatCode="0.0000_)"/>
  </numFmts>
  <fonts count="64">
    <font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5"/>
      <name val="Courier New"/>
      <family val="3"/>
    </font>
    <font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9" fontId="6" fillId="0" borderId="0" xfId="54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4" fontId="6" fillId="33" borderId="11" xfId="0" applyNumberFormat="1" applyFont="1" applyFill="1" applyBorder="1" applyAlignment="1" applyProtection="1">
      <alignment horizontal="center"/>
      <protection locked="0"/>
    </xf>
    <xf numFmtId="14" fontId="8" fillId="33" borderId="10" xfId="0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6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18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4" fillId="35" borderId="12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4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4" fontId="9" fillId="0" borderId="1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4" fontId="0" fillId="35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ont="1" applyFill="1" applyBorder="1" applyAlignment="1">
      <alignment/>
    </xf>
    <xf numFmtId="0" fontId="25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27" fillId="0" borderId="25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7" fillId="0" borderId="26" xfId="50" applyNumberFormat="1" applyFont="1" applyBorder="1">
      <alignment/>
      <protection/>
    </xf>
    <xf numFmtId="4" fontId="27" fillId="0" borderId="2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7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14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26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164" fontId="9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26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SIMULA2000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80" zoomScaleNormal="80" zoomScaleSheetLayoutView="5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L6" sqref="L6"/>
    </sheetView>
  </sheetViews>
  <sheetFormatPr defaultColWidth="11.421875" defaultRowHeight="12.75"/>
  <cols>
    <col min="1" max="1" width="43.421875" style="1" customWidth="1"/>
    <col min="2" max="3" width="0" style="2" hidden="1" customWidth="1"/>
    <col min="4" max="4" width="21.00390625" style="2" customWidth="1"/>
    <col min="5" max="5" width="20.421875" style="0" customWidth="1"/>
    <col min="6" max="6" width="17.28125" style="0" customWidth="1"/>
    <col min="7" max="8" width="16.28125" style="0" customWidth="1"/>
    <col min="9" max="9" width="20.7109375" style="0" customWidth="1"/>
    <col min="10" max="10" width="17.28125" style="0" customWidth="1"/>
    <col min="11" max="12" width="18.28125" style="0" customWidth="1"/>
    <col min="13" max="14" width="17.421875" style="0" customWidth="1"/>
    <col min="15" max="15" width="18.421875" style="0" customWidth="1"/>
  </cols>
  <sheetData>
    <row r="1" spans="1:19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"/>
      <c r="Q1" s="3"/>
      <c r="R1" s="3"/>
      <c r="S1" s="3"/>
    </row>
    <row r="2" spans="1:19" s="4" customFormat="1" ht="15">
      <c r="A2" s="3"/>
      <c r="C2" s="2"/>
      <c r="D2" s="2"/>
      <c r="E2" s="2"/>
      <c r="J2"/>
      <c r="K2"/>
      <c r="L2"/>
      <c r="M2"/>
      <c r="N2"/>
      <c r="O2"/>
      <c r="P2" s="3"/>
      <c r="Q2" s="3"/>
      <c r="R2" s="3"/>
      <c r="S2" s="3"/>
    </row>
    <row r="3" ht="15">
      <c r="A3" s="3"/>
    </row>
    <row r="4" spans="5:6" ht="15">
      <c r="E4" s="5"/>
      <c r="F4" s="6"/>
    </row>
    <row r="5" ht="15.75" thickBot="1"/>
    <row r="6" spans="1:9" ht="16.5" thickBot="1" thickTop="1">
      <c r="A6" s="7" t="s">
        <v>1</v>
      </c>
      <c r="B6" s="8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</row>
    <row r="7" spans="1:9" ht="16.5" thickBot="1" thickTop="1">
      <c r="A7" s="4"/>
      <c r="B7" s="8"/>
      <c r="C7" s="8"/>
      <c r="D7" s="10"/>
      <c r="E7" s="11"/>
      <c r="F7" s="12"/>
      <c r="G7" s="11"/>
      <c r="H7" s="11"/>
      <c r="I7" s="12"/>
    </row>
    <row r="8" spans="1:10" ht="16.5" thickBot="1" thickTop="1">
      <c r="A8" s="7" t="s">
        <v>8</v>
      </c>
      <c r="B8" s="13"/>
      <c r="C8" s="13"/>
      <c r="D8" s="14">
        <v>254644757.82544</v>
      </c>
      <c r="E8" s="15">
        <v>201640115.08183998</v>
      </c>
      <c r="F8" s="14">
        <v>221162796.0276</v>
      </c>
      <c r="G8" s="87">
        <v>211473999.82351995</v>
      </c>
      <c r="H8" s="89">
        <v>227614776.71479997</v>
      </c>
      <c r="I8" s="90">
        <v>236378341.52464002</v>
      </c>
      <c r="J8" s="16"/>
    </row>
    <row r="9" spans="1:12" ht="30.75" thickBot="1">
      <c r="A9" s="17" t="s">
        <v>9</v>
      </c>
      <c r="B9" s="18"/>
      <c r="C9" s="18"/>
      <c r="D9" s="19">
        <f>D198+E198</f>
        <v>7639342.734763199</v>
      </c>
      <c r="E9" s="19">
        <f>F198+G198</f>
        <v>6049203.452455198</v>
      </c>
      <c r="F9" s="19">
        <f>H198+I198</f>
        <v>6634883.880827999</v>
      </c>
      <c r="G9" s="19">
        <f>J198+K198</f>
        <v>6344219.994705597</v>
      </c>
      <c r="H9" s="19">
        <f>L198+M198</f>
        <v>6828443.301444001</v>
      </c>
      <c r="I9" s="19">
        <f>N198+O198</f>
        <v>7091350.245739202</v>
      </c>
      <c r="J9" s="16"/>
      <c r="K9" s="6"/>
      <c r="L9" s="6"/>
    </row>
    <row r="10" spans="1:9" ht="21" thickBot="1">
      <c r="A10" s="20"/>
      <c r="B10" s="13"/>
      <c r="C10" s="13"/>
      <c r="D10" s="21"/>
      <c r="E10" s="21"/>
      <c r="F10" s="21"/>
      <c r="G10" s="21"/>
      <c r="H10" s="21"/>
      <c r="I10" s="21"/>
    </row>
    <row r="11" spans="1:15" ht="15.75" thickBot="1">
      <c r="A11" s="22"/>
      <c r="B11" s="23"/>
      <c r="C11" s="23"/>
      <c r="D11" s="95" t="s">
        <v>2</v>
      </c>
      <c r="E11" s="95"/>
      <c r="F11" s="96" t="s">
        <v>3</v>
      </c>
      <c r="G11" s="96"/>
      <c r="H11" s="97" t="s">
        <v>4</v>
      </c>
      <c r="I11" s="97"/>
      <c r="J11" s="96" t="s">
        <v>5</v>
      </c>
      <c r="K11" s="96"/>
      <c r="L11" s="98" t="s">
        <v>6</v>
      </c>
      <c r="M11" s="99"/>
      <c r="N11" s="98" t="s">
        <v>7</v>
      </c>
      <c r="O11" s="99"/>
    </row>
    <row r="12" spans="1:15" ht="14.25" customHeight="1" thickBot="1" thickTop="1">
      <c r="A12" s="24" t="s">
        <v>10</v>
      </c>
      <c r="B12" s="92" t="s">
        <v>11</v>
      </c>
      <c r="C12" s="92" t="s">
        <v>12</v>
      </c>
      <c r="D12" s="93" t="s">
        <v>13</v>
      </c>
      <c r="E12" s="94" t="s">
        <v>14</v>
      </c>
      <c r="F12" s="100" t="s">
        <v>13</v>
      </c>
      <c r="G12" s="101" t="s">
        <v>14</v>
      </c>
      <c r="H12" s="102" t="s">
        <v>13</v>
      </c>
      <c r="I12" s="94" t="s">
        <v>14</v>
      </c>
      <c r="J12" s="100" t="s">
        <v>13</v>
      </c>
      <c r="K12" s="101" t="s">
        <v>14</v>
      </c>
      <c r="L12" s="100" t="s">
        <v>13</v>
      </c>
      <c r="M12" s="101" t="s">
        <v>14</v>
      </c>
      <c r="N12" s="100" t="s">
        <v>13</v>
      </c>
      <c r="O12" s="101" t="s">
        <v>14</v>
      </c>
    </row>
    <row r="13" spans="1:15" ht="14.25" customHeight="1" thickBot="1">
      <c r="A13" s="25"/>
      <c r="B13" s="92"/>
      <c r="C13" s="92"/>
      <c r="D13" s="93"/>
      <c r="E13" s="94"/>
      <c r="F13" s="100"/>
      <c r="G13" s="101"/>
      <c r="H13" s="102"/>
      <c r="I13" s="94"/>
      <c r="J13" s="100"/>
      <c r="K13" s="101"/>
      <c r="L13" s="100"/>
      <c r="M13" s="101"/>
      <c r="N13" s="100"/>
      <c r="O13" s="101"/>
    </row>
    <row r="14" spans="1:15" s="26" customFormat="1" ht="24.75" customHeight="1" thickTop="1">
      <c r="A14" s="27" t="s">
        <v>15</v>
      </c>
      <c r="B14" s="28">
        <v>0.000304</v>
      </c>
      <c r="C14" s="28">
        <v>0.000365</v>
      </c>
      <c r="D14" s="29">
        <v>92945.3366062856</v>
      </c>
      <c r="E14" s="30">
        <v>77412.00637893376</v>
      </c>
      <c r="F14" s="31">
        <v>73598.6420048716</v>
      </c>
      <c r="G14" s="31">
        <v>61298.59498487935</v>
      </c>
      <c r="H14" s="29">
        <v>80724.42055007399</v>
      </c>
      <c r="I14" s="29">
        <v>67233.4899923904</v>
      </c>
      <c r="J14" s="32">
        <v>77188.00993558478</v>
      </c>
      <c r="K14" s="32">
        <v>64288.09594635007</v>
      </c>
      <c r="L14" s="33">
        <v>83079.39350090199</v>
      </c>
      <c r="M14" s="33">
        <f>B14*H8</f>
        <v>69194.8921212992</v>
      </c>
      <c r="N14" s="32">
        <v>86278.0946564936</v>
      </c>
      <c r="O14" s="32">
        <f>B14*I8</f>
        <v>71859.01582349057</v>
      </c>
    </row>
    <row r="15" spans="1:15" s="26" customFormat="1" ht="15">
      <c r="A15" s="27" t="s">
        <v>16</v>
      </c>
      <c r="B15" s="34">
        <v>0</v>
      </c>
      <c r="C15" s="34">
        <v>0</v>
      </c>
      <c r="D15" s="33">
        <v>0</v>
      </c>
      <c r="E15" s="30">
        <v>0</v>
      </c>
      <c r="F15" s="32">
        <v>0</v>
      </c>
      <c r="G15" s="32">
        <v>0</v>
      </c>
      <c r="H15" s="33">
        <v>0</v>
      </c>
      <c r="I15" s="33">
        <v>0</v>
      </c>
      <c r="J15" s="32">
        <v>0</v>
      </c>
      <c r="K15" s="32">
        <v>0</v>
      </c>
      <c r="L15" s="33">
        <v>0</v>
      </c>
      <c r="M15" s="33">
        <f aca="true" t="shared" si="0" ref="M15:M197">B15*$H$8</f>
        <v>0</v>
      </c>
      <c r="N15" s="32">
        <v>0</v>
      </c>
      <c r="O15" s="32">
        <f aca="true" t="shared" si="1" ref="O15:O197">B15*$I$8</f>
        <v>0</v>
      </c>
    </row>
    <row r="16" spans="1:15" ht="15">
      <c r="A16" s="27" t="s">
        <v>17</v>
      </c>
      <c r="B16" s="34">
        <v>0</v>
      </c>
      <c r="C16" s="34">
        <v>0</v>
      </c>
      <c r="D16" s="33">
        <v>0</v>
      </c>
      <c r="E16" s="30">
        <v>0</v>
      </c>
      <c r="F16" s="32">
        <v>0</v>
      </c>
      <c r="G16" s="32">
        <v>0</v>
      </c>
      <c r="H16" s="33">
        <v>0</v>
      </c>
      <c r="I16" s="33">
        <v>0</v>
      </c>
      <c r="J16" s="32">
        <v>0</v>
      </c>
      <c r="K16" s="32">
        <v>0</v>
      </c>
      <c r="L16" s="33">
        <v>0</v>
      </c>
      <c r="M16" s="33">
        <f t="shared" si="0"/>
        <v>0</v>
      </c>
      <c r="N16" s="32">
        <v>0</v>
      </c>
      <c r="O16" s="32">
        <f t="shared" si="1"/>
        <v>0</v>
      </c>
    </row>
    <row r="17" spans="1:15" ht="15">
      <c r="A17" s="27" t="s">
        <v>18</v>
      </c>
      <c r="B17" s="34">
        <v>1E-05</v>
      </c>
      <c r="C17" s="34">
        <v>2.2000000000000003E-05</v>
      </c>
      <c r="D17" s="33">
        <v>5602.18467215968</v>
      </c>
      <c r="E17" s="30">
        <v>2546.4475782544</v>
      </c>
      <c r="F17" s="32">
        <v>4436.08253180048</v>
      </c>
      <c r="G17" s="32">
        <v>2016.4011508183999</v>
      </c>
      <c r="H17" s="33">
        <v>4865.5815126072</v>
      </c>
      <c r="I17" s="33">
        <v>2211.627960276</v>
      </c>
      <c r="J17" s="32">
        <v>4652.42799611744</v>
      </c>
      <c r="K17" s="32">
        <v>2114.7399982351994</v>
      </c>
      <c r="L17" s="33">
        <v>5007.5250877256</v>
      </c>
      <c r="M17" s="33">
        <f t="shared" si="0"/>
        <v>2276.1477671479997</v>
      </c>
      <c r="N17" s="32">
        <v>5200.323513542081</v>
      </c>
      <c r="O17" s="32">
        <f t="shared" si="1"/>
        <v>2363.7834152464006</v>
      </c>
    </row>
    <row r="18" spans="1:15" ht="15">
      <c r="A18" s="27" t="s">
        <v>19</v>
      </c>
      <c r="B18" s="34">
        <v>5.999999999999999E-06</v>
      </c>
      <c r="C18" s="34">
        <v>0</v>
      </c>
      <c r="D18" s="33">
        <v>0</v>
      </c>
      <c r="E18" s="30">
        <v>1527.8685469526397</v>
      </c>
      <c r="F18" s="32">
        <v>0</v>
      </c>
      <c r="G18" s="32">
        <v>1209.8406904910398</v>
      </c>
      <c r="H18" s="33">
        <v>0</v>
      </c>
      <c r="I18" s="33">
        <v>1326.9767761655999</v>
      </c>
      <c r="J18" s="32">
        <v>0</v>
      </c>
      <c r="K18" s="32">
        <v>1268.8439989411195</v>
      </c>
      <c r="L18" s="33">
        <v>0</v>
      </c>
      <c r="M18" s="33">
        <f t="shared" si="0"/>
        <v>1365.6886602887996</v>
      </c>
      <c r="N18" s="32">
        <v>0</v>
      </c>
      <c r="O18" s="32">
        <f t="shared" si="1"/>
        <v>1418.27004914784</v>
      </c>
    </row>
    <row r="19" spans="1:15" ht="15">
      <c r="A19" s="27" t="s">
        <v>20</v>
      </c>
      <c r="B19" s="34">
        <v>0</v>
      </c>
      <c r="C19" s="34">
        <v>0</v>
      </c>
      <c r="D19" s="33">
        <v>0</v>
      </c>
      <c r="E19" s="30">
        <v>0</v>
      </c>
      <c r="F19" s="32">
        <v>0</v>
      </c>
      <c r="G19" s="32">
        <v>0</v>
      </c>
      <c r="H19" s="33">
        <v>0</v>
      </c>
      <c r="I19" s="33">
        <v>0</v>
      </c>
      <c r="J19" s="32">
        <v>0</v>
      </c>
      <c r="K19" s="32">
        <v>0</v>
      </c>
      <c r="L19" s="33">
        <v>0</v>
      </c>
      <c r="M19" s="33">
        <f t="shared" si="0"/>
        <v>0</v>
      </c>
      <c r="N19" s="32">
        <v>0</v>
      </c>
      <c r="O19" s="32">
        <f t="shared" si="1"/>
        <v>0</v>
      </c>
    </row>
    <row r="20" spans="1:15" ht="15">
      <c r="A20" s="27" t="s">
        <v>21</v>
      </c>
      <c r="B20" s="34">
        <v>0</v>
      </c>
      <c r="C20" s="34">
        <v>0</v>
      </c>
      <c r="D20" s="33">
        <v>0</v>
      </c>
      <c r="E20" s="30">
        <v>0</v>
      </c>
      <c r="F20" s="32">
        <v>0</v>
      </c>
      <c r="G20" s="32">
        <v>0</v>
      </c>
      <c r="H20" s="33">
        <v>0</v>
      </c>
      <c r="I20" s="33">
        <v>0</v>
      </c>
      <c r="J20" s="32">
        <v>0</v>
      </c>
      <c r="K20" s="32">
        <v>0</v>
      </c>
      <c r="L20" s="33">
        <v>0</v>
      </c>
      <c r="M20" s="33">
        <f t="shared" si="0"/>
        <v>0</v>
      </c>
      <c r="N20" s="32">
        <v>0</v>
      </c>
      <c r="O20" s="32">
        <f t="shared" si="1"/>
        <v>0</v>
      </c>
    </row>
    <row r="21" spans="1:15" ht="15">
      <c r="A21" s="27" t="s">
        <v>22</v>
      </c>
      <c r="B21" s="34">
        <v>0</v>
      </c>
      <c r="C21" s="34">
        <v>0</v>
      </c>
      <c r="D21" s="33">
        <v>0</v>
      </c>
      <c r="E21" s="30">
        <v>0</v>
      </c>
      <c r="F21" s="32">
        <v>0</v>
      </c>
      <c r="G21" s="32">
        <v>0</v>
      </c>
      <c r="H21" s="33">
        <v>0</v>
      </c>
      <c r="I21" s="33">
        <v>0</v>
      </c>
      <c r="J21" s="32">
        <v>0</v>
      </c>
      <c r="K21" s="32">
        <v>0</v>
      </c>
      <c r="L21" s="33">
        <v>0</v>
      </c>
      <c r="M21" s="33">
        <f t="shared" si="0"/>
        <v>0</v>
      </c>
      <c r="N21" s="32">
        <v>0</v>
      </c>
      <c r="O21" s="32">
        <f t="shared" si="1"/>
        <v>0</v>
      </c>
    </row>
    <row r="22" spans="1:15" ht="15">
      <c r="A22" s="27" t="s">
        <v>23</v>
      </c>
      <c r="B22" s="34">
        <v>0</v>
      </c>
      <c r="C22" s="34">
        <v>2.2000000000000003E-05</v>
      </c>
      <c r="D22" s="33">
        <v>5602.18467215968</v>
      </c>
      <c r="E22" s="30">
        <v>0</v>
      </c>
      <c r="F22" s="32">
        <v>4436.08253180048</v>
      </c>
      <c r="G22" s="32">
        <v>0</v>
      </c>
      <c r="H22" s="33">
        <v>4865.5815126072</v>
      </c>
      <c r="I22" s="33">
        <v>0</v>
      </c>
      <c r="J22" s="32">
        <v>4652.42799611744</v>
      </c>
      <c r="K22" s="32">
        <v>0</v>
      </c>
      <c r="L22" s="33">
        <v>5007.5250877256</v>
      </c>
      <c r="M22" s="33">
        <f t="shared" si="0"/>
        <v>0</v>
      </c>
      <c r="N22" s="32">
        <v>5200.323513542081</v>
      </c>
      <c r="O22" s="32">
        <f t="shared" si="1"/>
        <v>0</v>
      </c>
    </row>
    <row r="23" spans="1:15" ht="15">
      <c r="A23" s="27" t="s">
        <v>24</v>
      </c>
      <c r="B23" s="34">
        <v>0</v>
      </c>
      <c r="C23" s="34">
        <v>8.5E-05</v>
      </c>
      <c r="D23" s="33">
        <v>21644.8044151624</v>
      </c>
      <c r="E23" s="30">
        <v>0</v>
      </c>
      <c r="F23" s="32">
        <v>17139.409781956398</v>
      </c>
      <c r="G23" s="32">
        <v>0</v>
      </c>
      <c r="H23" s="33">
        <v>18798.837662346</v>
      </c>
      <c r="I23" s="33">
        <v>0</v>
      </c>
      <c r="J23" s="32">
        <v>17975.289984999195</v>
      </c>
      <c r="K23" s="32">
        <v>0</v>
      </c>
      <c r="L23" s="33">
        <v>19347.256020758</v>
      </c>
      <c r="M23" s="33">
        <f t="shared" si="0"/>
        <v>0</v>
      </c>
      <c r="N23" s="32">
        <v>20092.159029594404</v>
      </c>
      <c r="O23" s="32">
        <f t="shared" si="1"/>
        <v>0</v>
      </c>
    </row>
    <row r="24" spans="1:15" ht="15">
      <c r="A24" s="27" t="s">
        <v>25</v>
      </c>
      <c r="B24" s="34">
        <v>0</v>
      </c>
      <c r="C24" s="34">
        <v>0</v>
      </c>
      <c r="D24" s="33">
        <v>0</v>
      </c>
      <c r="E24" s="30">
        <v>0</v>
      </c>
      <c r="F24" s="32">
        <v>0</v>
      </c>
      <c r="G24" s="32">
        <v>0</v>
      </c>
      <c r="H24" s="33">
        <v>0</v>
      </c>
      <c r="I24" s="33">
        <v>0</v>
      </c>
      <c r="J24" s="32">
        <v>0</v>
      </c>
      <c r="K24" s="32">
        <v>0</v>
      </c>
      <c r="L24" s="33">
        <v>0</v>
      </c>
      <c r="M24" s="33">
        <f t="shared" si="0"/>
        <v>0</v>
      </c>
      <c r="N24" s="32">
        <v>0</v>
      </c>
      <c r="O24" s="32">
        <f t="shared" si="1"/>
        <v>0</v>
      </c>
    </row>
    <row r="25" spans="1:15" ht="15">
      <c r="A25" s="27" t="s">
        <v>26</v>
      </c>
      <c r="B25" s="34">
        <v>9.8E-05</v>
      </c>
      <c r="C25" s="34">
        <v>0</v>
      </c>
      <c r="D25" s="33">
        <v>0</v>
      </c>
      <c r="E25" s="30">
        <v>24955.186266893117</v>
      </c>
      <c r="F25" s="32">
        <v>0</v>
      </c>
      <c r="G25" s="32">
        <v>19760.731278020317</v>
      </c>
      <c r="H25" s="33">
        <v>0</v>
      </c>
      <c r="I25" s="33">
        <v>21673.954010704798</v>
      </c>
      <c r="J25" s="32">
        <v>0</v>
      </c>
      <c r="K25" s="32">
        <v>20724.451982704955</v>
      </c>
      <c r="L25" s="33">
        <v>0</v>
      </c>
      <c r="M25" s="33">
        <f t="shared" si="0"/>
        <v>22306.248118050396</v>
      </c>
      <c r="N25" s="32">
        <v>0</v>
      </c>
      <c r="O25" s="32">
        <f t="shared" si="1"/>
        <v>23165.077469414722</v>
      </c>
    </row>
    <row r="26" spans="1:15" ht="15">
      <c r="A26" s="27" t="s">
        <v>27</v>
      </c>
      <c r="B26" s="34">
        <v>0.000104</v>
      </c>
      <c r="C26" s="34">
        <v>0</v>
      </c>
      <c r="D26" s="33">
        <v>0</v>
      </c>
      <c r="E26" s="30">
        <v>26483.054813845756</v>
      </c>
      <c r="F26" s="32">
        <v>0</v>
      </c>
      <c r="G26" s="32">
        <v>20970.571968511358</v>
      </c>
      <c r="H26" s="33">
        <v>0</v>
      </c>
      <c r="I26" s="33">
        <v>23000.930786870398</v>
      </c>
      <c r="J26" s="32">
        <v>0</v>
      </c>
      <c r="K26" s="32">
        <v>21993.29598164607</v>
      </c>
      <c r="L26" s="33">
        <v>0</v>
      </c>
      <c r="M26" s="33">
        <f t="shared" si="0"/>
        <v>23671.936778339197</v>
      </c>
      <c r="N26" s="32">
        <v>0</v>
      </c>
      <c r="O26" s="32">
        <f t="shared" si="1"/>
        <v>24583.34751856256</v>
      </c>
    </row>
    <row r="27" spans="1:15" ht="15">
      <c r="A27" s="27" t="s">
        <v>28</v>
      </c>
      <c r="B27" s="34">
        <v>0</v>
      </c>
      <c r="C27" s="34">
        <v>0.00026599999999999996</v>
      </c>
      <c r="D27" s="33">
        <v>67735.50558156702</v>
      </c>
      <c r="E27" s="30">
        <v>0</v>
      </c>
      <c r="F27" s="32">
        <v>53636.270611769425</v>
      </c>
      <c r="G27" s="32">
        <v>0</v>
      </c>
      <c r="H27" s="33">
        <v>58829.30374334159</v>
      </c>
      <c r="I27" s="33">
        <v>0</v>
      </c>
      <c r="J27" s="32">
        <v>56252.083953056295</v>
      </c>
      <c r="K27" s="32">
        <v>0</v>
      </c>
      <c r="L27" s="33">
        <v>60545.53060613678</v>
      </c>
      <c r="M27" s="33">
        <f t="shared" si="0"/>
        <v>0</v>
      </c>
      <c r="N27" s="32">
        <v>62876.63884555424</v>
      </c>
      <c r="O27" s="32">
        <f t="shared" si="1"/>
        <v>0</v>
      </c>
    </row>
    <row r="28" spans="1:15" ht="15">
      <c r="A28" s="27" t="s">
        <v>29</v>
      </c>
      <c r="B28" s="34">
        <v>0</v>
      </c>
      <c r="C28" s="34">
        <v>4.9E-05</v>
      </c>
      <c r="D28" s="33">
        <v>12477.593133446559</v>
      </c>
      <c r="E28" s="30">
        <v>0</v>
      </c>
      <c r="F28" s="32">
        <v>9880.365639010159</v>
      </c>
      <c r="G28" s="32">
        <v>0</v>
      </c>
      <c r="H28" s="33">
        <v>10836.977005352399</v>
      </c>
      <c r="I28" s="33">
        <v>0</v>
      </c>
      <c r="J28" s="32">
        <v>10362.225991352478</v>
      </c>
      <c r="K28" s="32">
        <v>0</v>
      </c>
      <c r="L28" s="33">
        <v>11153.124059025198</v>
      </c>
      <c r="M28" s="33">
        <f t="shared" si="0"/>
        <v>0</v>
      </c>
      <c r="N28" s="32">
        <v>11582.538734707361</v>
      </c>
      <c r="O28" s="32">
        <f t="shared" si="1"/>
        <v>0</v>
      </c>
    </row>
    <row r="29" spans="1:15" ht="15">
      <c r="A29" s="27" t="s">
        <v>30</v>
      </c>
      <c r="B29" s="34">
        <v>4E-05</v>
      </c>
      <c r="C29" s="34">
        <v>0.00015800000000000002</v>
      </c>
      <c r="D29" s="33">
        <v>40233.871736419525</v>
      </c>
      <c r="E29" s="30">
        <v>10185.7903130176</v>
      </c>
      <c r="F29" s="32">
        <v>31859.13818293072</v>
      </c>
      <c r="G29" s="32">
        <v>8065.604603273599</v>
      </c>
      <c r="H29" s="33">
        <v>34943.721772360805</v>
      </c>
      <c r="I29" s="33">
        <v>8846.511841104</v>
      </c>
      <c r="J29" s="32">
        <v>33412.89197211616</v>
      </c>
      <c r="K29" s="32">
        <v>8458.959992940798</v>
      </c>
      <c r="L29" s="33">
        <v>35963.1347209384</v>
      </c>
      <c r="M29" s="33">
        <f t="shared" si="0"/>
        <v>9104.591068591999</v>
      </c>
      <c r="N29" s="32">
        <v>37347.77796089313</v>
      </c>
      <c r="O29" s="32">
        <f t="shared" si="1"/>
        <v>9455.133660985603</v>
      </c>
    </row>
    <row r="30" spans="1:15" ht="15">
      <c r="A30" s="27" t="s">
        <v>31</v>
      </c>
      <c r="B30" s="34">
        <v>0</v>
      </c>
      <c r="C30" s="34">
        <v>1.1000000000000001E-05</v>
      </c>
      <c r="D30" s="33">
        <v>2801.09233607984</v>
      </c>
      <c r="E30" s="30">
        <v>0</v>
      </c>
      <c r="F30" s="32">
        <v>2218.04126590024</v>
      </c>
      <c r="G30" s="32">
        <v>0</v>
      </c>
      <c r="H30" s="33">
        <v>2432.7907563036</v>
      </c>
      <c r="I30" s="33">
        <v>0</v>
      </c>
      <c r="J30" s="32">
        <v>2326.21399805872</v>
      </c>
      <c r="K30" s="32">
        <v>0</v>
      </c>
      <c r="L30" s="33">
        <v>2503.7625438628</v>
      </c>
      <c r="M30" s="33">
        <f t="shared" si="0"/>
        <v>0</v>
      </c>
      <c r="N30" s="32">
        <v>2600.1617567710405</v>
      </c>
      <c r="O30" s="32">
        <f t="shared" si="1"/>
        <v>0</v>
      </c>
    </row>
    <row r="31" spans="1:15" ht="15">
      <c r="A31" s="27" t="s">
        <v>32</v>
      </c>
      <c r="B31" s="34">
        <v>1E-05</v>
      </c>
      <c r="C31" s="34">
        <v>0</v>
      </c>
      <c r="D31" s="33">
        <v>0</v>
      </c>
      <c r="E31" s="30">
        <v>2546.4475782544</v>
      </c>
      <c r="F31" s="32">
        <v>0</v>
      </c>
      <c r="G31" s="32">
        <v>2016.4011508183999</v>
      </c>
      <c r="H31" s="33">
        <v>0</v>
      </c>
      <c r="I31" s="33">
        <v>2211.627960276</v>
      </c>
      <c r="J31" s="32">
        <v>0</v>
      </c>
      <c r="K31" s="32">
        <v>2114.7399982351994</v>
      </c>
      <c r="L31" s="33">
        <v>0</v>
      </c>
      <c r="M31" s="33">
        <f t="shared" si="0"/>
        <v>2276.1477671479997</v>
      </c>
      <c r="N31" s="32">
        <v>0</v>
      </c>
      <c r="O31" s="32">
        <f t="shared" si="1"/>
        <v>2363.7834152464006</v>
      </c>
    </row>
    <row r="32" spans="1:15" ht="15">
      <c r="A32" s="27" t="s">
        <v>33</v>
      </c>
      <c r="B32" s="34">
        <v>0</v>
      </c>
      <c r="C32" s="34">
        <v>0.00028000000000000003</v>
      </c>
      <c r="D32" s="33">
        <v>71300.5321911232</v>
      </c>
      <c r="E32" s="30">
        <v>0</v>
      </c>
      <c r="F32" s="32">
        <v>56459.2322229152</v>
      </c>
      <c r="G32" s="32">
        <v>0</v>
      </c>
      <c r="H32" s="33">
        <v>61925.58288772801</v>
      </c>
      <c r="I32" s="33">
        <v>0</v>
      </c>
      <c r="J32" s="32">
        <v>59212.71995058559</v>
      </c>
      <c r="K32" s="32">
        <v>0</v>
      </c>
      <c r="L32" s="33">
        <v>63732.137480143996</v>
      </c>
      <c r="M32" s="33">
        <f t="shared" si="0"/>
        <v>0</v>
      </c>
      <c r="N32" s="32">
        <v>66185.93562689921</v>
      </c>
      <c r="O32" s="32">
        <f t="shared" si="1"/>
        <v>0</v>
      </c>
    </row>
    <row r="33" spans="1:15" ht="15">
      <c r="A33" s="27" t="s">
        <v>34</v>
      </c>
      <c r="B33" s="34">
        <v>2E-05</v>
      </c>
      <c r="C33" s="34">
        <v>0</v>
      </c>
      <c r="D33" s="33">
        <v>0</v>
      </c>
      <c r="E33" s="30">
        <v>5092.8951565088</v>
      </c>
      <c r="F33" s="32">
        <v>0</v>
      </c>
      <c r="G33" s="32">
        <v>4032.8023016367997</v>
      </c>
      <c r="H33" s="33">
        <v>0</v>
      </c>
      <c r="I33" s="33">
        <v>4423.255920552</v>
      </c>
      <c r="J33" s="32">
        <v>0</v>
      </c>
      <c r="K33" s="32">
        <v>4229.479996470399</v>
      </c>
      <c r="L33" s="33">
        <v>0</v>
      </c>
      <c r="M33" s="33">
        <f t="shared" si="0"/>
        <v>4552.2955342959995</v>
      </c>
      <c r="N33" s="32">
        <v>0</v>
      </c>
      <c r="O33" s="32">
        <f t="shared" si="1"/>
        <v>4727.566830492801</v>
      </c>
    </row>
    <row r="34" spans="1:15" ht="15">
      <c r="A34" s="27" t="s">
        <v>35</v>
      </c>
      <c r="B34" s="34">
        <v>0</v>
      </c>
      <c r="C34" s="34">
        <v>0</v>
      </c>
      <c r="D34" s="33">
        <v>0</v>
      </c>
      <c r="E34" s="30">
        <v>0</v>
      </c>
      <c r="F34" s="32">
        <v>0</v>
      </c>
      <c r="G34" s="32">
        <v>0</v>
      </c>
      <c r="H34" s="33">
        <v>0</v>
      </c>
      <c r="I34" s="33">
        <v>0</v>
      </c>
      <c r="J34" s="32">
        <v>0</v>
      </c>
      <c r="K34" s="32">
        <v>0</v>
      </c>
      <c r="L34" s="33">
        <v>0</v>
      </c>
      <c r="M34" s="33">
        <f t="shared" si="0"/>
        <v>0</v>
      </c>
      <c r="N34" s="32">
        <v>0</v>
      </c>
      <c r="O34" s="32">
        <f t="shared" si="1"/>
        <v>0</v>
      </c>
    </row>
    <row r="35" spans="1:15" ht="15">
      <c r="A35" s="27" t="s">
        <v>36</v>
      </c>
      <c r="B35" s="34">
        <v>7.400000000000001E-05</v>
      </c>
      <c r="C35" s="34">
        <v>0</v>
      </c>
      <c r="D35" s="33">
        <v>0</v>
      </c>
      <c r="E35" s="30">
        <v>18843.71207908256</v>
      </c>
      <c r="F35" s="32">
        <v>0</v>
      </c>
      <c r="G35" s="32">
        <v>14921.36851605616</v>
      </c>
      <c r="H35" s="33">
        <v>0</v>
      </c>
      <c r="I35" s="33">
        <v>16366.046906042402</v>
      </c>
      <c r="J35" s="32">
        <v>0</v>
      </c>
      <c r="K35" s="32">
        <v>15649.075986940477</v>
      </c>
      <c r="L35" s="33">
        <v>0</v>
      </c>
      <c r="M35" s="33">
        <f t="shared" si="0"/>
        <v>16843.4934768952</v>
      </c>
      <c r="N35" s="32">
        <v>0</v>
      </c>
      <c r="O35" s="32">
        <f t="shared" si="1"/>
        <v>17491.997272823362</v>
      </c>
    </row>
    <row r="36" spans="1:15" ht="15">
      <c r="A36" s="27" t="s">
        <v>37</v>
      </c>
      <c r="B36" s="34">
        <v>0</v>
      </c>
      <c r="C36" s="34">
        <v>0</v>
      </c>
      <c r="D36" s="33">
        <v>0</v>
      </c>
      <c r="E36" s="30">
        <v>0</v>
      </c>
      <c r="F36" s="32">
        <v>0</v>
      </c>
      <c r="G36" s="32">
        <v>0</v>
      </c>
      <c r="H36" s="33">
        <v>0</v>
      </c>
      <c r="I36" s="33">
        <v>0</v>
      </c>
      <c r="J36" s="32">
        <v>0</v>
      </c>
      <c r="K36" s="32">
        <v>0</v>
      </c>
      <c r="L36" s="33">
        <v>0</v>
      </c>
      <c r="M36" s="33">
        <f t="shared" si="0"/>
        <v>0</v>
      </c>
      <c r="N36" s="32">
        <v>0</v>
      </c>
      <c r="O36" s="32">
        <f t="shared" si="1"/>
        <v>0</v>
      </c>
    </row>
    <row r="37" spans="1:15" ht="15">
      <c r="A37" s="27" t="s">
        <v>38</v>
      </c>
      <c r="B37" s="34">
        <v>0</v>
      </c>
      <c r="C37" s="34">
        <v>0</v>
      </c>
      <c r="D37" s="33">
        <v>0</v>
      </c>
      <c r="E37" s="30">
        <v>0</v>
      </c>
      <c r="F37" s="32">
        <v>0</v>
      </c>
      <c r="G37" s="32">
        <v>0</v>
      </c>
      <c r="H37" s="33">
        <v>0</v>
      </c>
      <c r="I37" s="33">
        <v>0</v>
      </c>
      <c r="J37" s="32">
        <v>0</v>
      </c>
      <c r="K37" s="32">
        <v>0</v>
      </c>
      <c r="L37" s="33">
        <v>0</v>
      </c>
      <c r="M37" s="33">
        <f t="shared" si="0"/>
        <v>0</v>
      </c>
      <c r="N37" s="32">
        <v>0</v>
      </c>
      <c r="O37" s="32">
        <f t="shared" si="1"/>
        <v>0</v>
      </c>
    </row>
    <row r="38" spans="1:15" ht="15">
      <c r="A38" s="27" t="s">
        <v>39</v>
      </c>
      <c r="B38" s="34">
        <v>2.6E-05</v>
      </c>
      <c r="C38" s="34">
        <v>3.6E-05</v>
      </c>
      <c r="D38" s="33">
        <v>9167.21128171584</v>
      </c>
      <c r="E38" s="30">
        <v>6620.763703461439</v>
      </c>
      <c r="F38" s="32">
        <v>7259.04414294624</v>
      </c>
      <c r="G38" s="32">
        <v>5242.6429921278395</v>
      </c>
      <c r="H38" s="33">
        <v>7961.8606569936</v>
      </c>
      <c r="I38" s="33">
        <v>5750.2326967175995</v>
      </c>
      <c r="J38" s="32">
        <v>7613.063993646718</v>
      </c>
      <c r="K38" s="32">
        <v>5498.323995411518</v>
      </c>
      <c r="L38" s="33">
        <v>8194.131961732799</v>
      </c>
      <c r="M38" s="33">
        <f t="shared" si="0"/>
        <v>5917.984194584799</v>
      </c>
      <c r="N38" s="32">
        <v>8509.620294887041</v>
      </c>
      <c r="O38" s="32">
        <f t="shared" si="1"/>
        <v>6145.83687964064</v>
      </c>
    </row>
    <row r="39" spans="1:15" ht="15">
      <c r="A39" s="27" t="s">
        <v>40</v>
      </c>
      <c r="B39" s="34">
        <v>0</v>
      </c>
      <c r="C39" s="34">
        <v>0</v>
      </c>
      <c r="D39" s="33">
        <v>0</v>
      </c>
      <c r="E39" s="30">
        <v>0</v>
      </c>
      <c r="F39" s="32">
        <v>0</v>
      </c>
      <c r="G39" s="32">
        <v>0</v>
      </c>
      <c r="H39" s="33">
        <v>0</v>
      </c>
      <c r="I39" s="33">
        <v>0</v>
      </c>
      <c r="J39" s="32">
        <v>0</v>
      </c>
      <c r="K39" s="32">
        <v>0</v>
      </c>
      <c r="L39" s="33">
        <v>0</v>
      </c>
      <c r="M39" s="33">
        <f t="shared" si="0"/>
        <v>0</v>
      </c>
      <c r="N39" s="32">
        <v>0</v>
      </c>
      <c r="O39" s="32">
        <f t="shared" si="1"/>
        <v>0</v>
      </c>
    </row>
    <row r="40" spans="1:15" ht="15">
      <c r="A40" s="27" t="s">
        <v>41</v>
      </c>
      <c r="B40" s="34">
        <v>0</v>
      </c>
      <c r="C40" s="34">
        <v>0</v>
      </c>
      <c r="D40" s="33">
        <v>0</v>
      </c>
      <c r="E40" s="30">
        <v>0</v>
      </c>
      <c r="F40" s="32">
        <v>0</v>
      </c>
      <c r="G40" s="32">
        <v>0</v>
      </c>
      <c r="H40" s="33">
        <v>0</v>
      </c>
      <c r="I40" s="33">
        <v>0</v>
      </c>
      <c r="J40" s="32">
        <v>0</v>
      </c>
      <c r="K40" s="32">
        <v>0</v>
      </c>
      <c r="L40" s="33">
        <v>0</v>
      </c>
      <c r="M40" s="33">
        <f t="shared" si="0"/>
        <v>0</v>
      </c>
      <c r="N40" s="32">
        <v>0</v>
      </c>
      <c r="O40" s="32">
        <f t="shared" si="1"/>
        <v>0</v>
      </c>
    </row>
    <row r="41" spans="1:15" ht="15">
      <c r="A41" s="27" t="s">
        <v>42</v>
      </c>
      <c r="B41" s="34">
        <v>2.8999999999999997E-05</v>
      </c>
      <c r="C41" s="34">
        <v>0</v>
      </c>
      <c r="D41" s="33">
        <v>0</v>
      </c>
      <c r="E41" s="30">
        <v>7384.6979769377585</v>
      </c>
      <c r="F41" s="32">
        <v>0</v>
      </c>
      <c r="G41" s="32">
        <v>5847.563337373359</v>
      </c>
      <c r="H41" s="33">
        <v>0</v>
      </c>
      <c r="I41" s="33">
        <v>6413.721084800399</v>
      </c>
      <c r="J41" s="32">
        <v>0</v>
      </c>
      <c r="K41" s="32">
        <v>6132.745994882078</v>
      </c>
      <c r="L41" s="33">
        <v>0</v>
      </c>
      <c r="M41" s="33">
        <f t="shared" si="0"/>
        <v>6600.828524729199</v>
      </c>
      <c r="N41" s="32">
        <v>0</v>
      </c>
      <c r="O41" s="32">
        <f t="shared" si="1"/>
        <v>6854.97190421456</v>
      </c>
    </row>
    <row r="42" spans="1:15" ht="15">
      <c r="A42" s="27" t="s">
        <v>43</v>
      </c>
      <c r="B42" s="34">
        <v>0</v>
      </c>
      <c r="C42" s="34">
        <v>0</v>
      </c>
      <c r="D42" s="33">
        <v>0</v>
      </c>
      <c r="E42" s="30">
        <v>0</v>
      </c>
      <c r="F42" s="32">
        <v>0</v>
      </c>
      <c r="G42" s="32">
        <v>0</v>
      </c>
      <c r="H42" s="33">
        <v>0</v>
      </c>
      <c r="I42" s="33">
        <v>0</v>
      </c>
      <c r="J42" s="32">
        <v>0</v>
      </c>
      <c r="K42" s="32">
        <v>0</v>
      </c>
      <c r="L42" s="33">
        <v>0</v>
      </c>
      <c r="M42" s="33">
        <f t="shared" si="0"/>
        <v>0</v>
      </c>
      <c r="N42" s="32">
        <v>0</v>
      </c>
      <c r="O42" s="32">
        <f t="shared" si="1"/>
        <v>0</v>
      </c>
    </row>
    <row r="43" spans="1:15" ht="15">
      <c r="A43" s="27" t="s">
        <v>44</v>
      </c>
      <c r="B43" s="34">
        <v>0.000546</v>
      </c>
      <c r="C43" s="34">
        <v>0.000202</v>
      </c>
      <c r="D43" s="33">
        <v>51438.24108073888</v>
      </c>
      <c r="E43" s="30">
        <v>139036.03777269024</v>
      </c>
      <c r="F43" s="32">
        <v>40731.30324653168</v>
      </c>
      <c r="G43" s="32">
        <v>110095.50283468464</v>
      </c>
      <c r="H43" s="33">
        <v>44674.8847975752</v>
      </c>
      <c r="I43" s="33">
        <v>120754.8866310696</v>
      </c>
      <c r="J43" s="32">
        <v>42717.74796435103</v>
      </c>
      <c r="K43" s="32">
        <v>115464.80390364189</v>
      </c>
      <c r="L43" s="33">
        <v>45978.1848963896</v>
      </c>
      <c r="M43" s="33">
        <f t="shared" si="0"/>
        <v>124277.6680862808</v>
      </c>
      <c r="N43" s="32">
        <v>47748.42498797728</v>
      </c>
      <c r="O43" s="32">
        <f t="shared" si="1"/>
        <v>129062.57447245346</v>
      </c>
    </row>
    <row r="44" spans="1:15" ht="15">
      <c r="A44" s="27" t="s">
        <v>45</v>
      </c>
      <c r="B44" s="34">
        <v>0.000236</v>
      </c>
      <c r="C44" s="34">
        <v>0.000716</v>
      </c>
      <c r="D44" s="33">
        <v>182325.64660301502</v>
      </c>
      <c r="E44" s="30">
        <v>60096.16284680383</v>
      </c>
      <c r="F44" s="32">
        <v>144374.3223985974</v>
      </c>
      <c r="G44" s="32">
        <v>47587.06715931423</v>
      </c>
      <c r="H44" s="33">
        <v>158352.56195576157</v>
      </c>
      <c r="I44" s="33">
        <v>52194.4198625136</v>
      </c>
      <c r="J44" s="32">
        <v>151415.38387364027</v>
      </c>
      <c r="K44" s="32">
        <v>49907.8639583507</v>
      </c>
      <c r="L44" s="33">
        <v>162972.18012779678</v>
      </c>
      <c r="M44" s="33">
        <f t="shared" si="0"/>
        <v>53717.08730469279</v>
      </c>
      <c r="N44" s="32">
        <v>169246.89253164225</v>
      </c>
      <c r="O44" s="32">
        <f t="shared" si="1"/>
        <v>55785.288599815045</v>
      </c>
    </row>
    <row r="45" spans="1:15" ht="15">
      <c r="A45" s="27" t="s">
        <v>46</v>
      </c>
      <c r="B45" s="34">
        <v>0</v>
      </c>
      <c r="C45" s="34">
        <v>0</v>
      </c>
      <c r="D45" s="33">
        <v>0</v>
      </c>
      <c r="E45" s="30">
        <v>0</v>
      </c>
      <c r="F45" s="32">
        <v>0</v>
      </c>
      <c r="G45" s="32">
        <v>0</v>
      </c>
      <c r="H45" s="33">
        <v>0</v>
      </c>
      <c r="I45" s="33">
        <v>0</v>
      </c>
      <c r="J45" s="32">
        <v>0</v>
      </c>
      <c r="K45" s="32">
        <v>0</v>
      </c>
      <c r="L45" s="33">
        <v>0</v>
      </c>
      <c r="M45" s="33">
        <f t="shared" si="0"/>
        <v>0</v>
      </c>
      <c r="N45" s="32">
        <v>0</v>
      </c>
      <c r="O45" s="32">
        <f t="shared" si="1"/>
        <v>0</v>
      </c>
    </row>
    <row r="46" spans="1:15" ht="15">
      <c r="A46" s="27" t="s">
        <v>47</v>
      </c>
      <c r="B46" s="34">
        <v>0</v>
      </c>
      <c r="C46" s="34">
        <v>7.3E-05</v>
      </c>
      <c r="D46" s="33">
        <v>18589.06732125712</v>
      </c>
      <c r="E46" s="30">
        <v>0</v>
      </c>
      <c r="F46" s="32">
        <v>14719.728400974318</v>
      </c>
      <c r="G46" s="32">
        <v>0</v>
      </c>
      <c r="H46" s="33">
        <v>16144.884110014798</v>
      </c>
      <c r="I46" s="33">
        <v>0</v>
      </c>
      <c r="J46" s="32">
        <v>15437.601987116956</v>
      </c>
      <c r="K46" s="32">
        <v>0</v>
      </c>
      <c r="L46" s="33">
        <v>16615.878700180398</v>
      </c>
      <c r="M46" s="33">
        <f t="shared" si="0"/>
        <v>0</v>
      </c>
      <c r="N46" s="32">
        <v>17255.618931298723</v>
      </c>
      <c r="O46" s="32">
        <f t="shared" si="1"/>
        <v>0</v>
      </c>
    </row>
    <row r="47" spans="1:15" ht="15">
      <c r="A47" s="27" t="s">
        <v>48</v>
      </c>
      <c r="B47" s="34">
        <v>0</v>
      </c>
      <c r="C47" s="34">
        <v>2.6E-05</v>
      </c>
      <c r="D47" s="33">
        <v>6620.763703461439</v>
      </c>
      <c r="E47" s="30">
        <v>0</v>
      </c>
      <c r="F47" s="32">
        <v>5242.6429921278395</v>
      </c>
      <c r="G47" s="32">
        <v>0</v>
      </c>
      <c r="H47" s="33">
        <v>5750.2326967175995</v>
      </c>
      <c r="I47" s="33">
        <v>0</v>
      </c>
      <c r="J47" s="32">
        <v>5498.323995411518</v>
      </c>
      <c r="K47" s="32">
        <v>0</v>
      </c>
      <c r="L47" s="33">
        <v>5917.984194584799</v>
      </c>
      <c r="M47" s="33">
        <f t="shared" si="0"/>
        <v>0</v>
      </c>
      <c r="N47" s="32">
        <v>6145.83687964064</v>
      </c>
      <c r="O47" s="32">
        <f t="shared" si="1"/>
        <v>0</v>
      </c>
    </row>
    <row r="48" spans="1:15" ht="15">
      <c r="A48" s="27" t="s">
        <v>49</v>
      </c>
      <c r="B48" s="34">
        <v>0</v>
      </c>
      <c r="C48" s="34">
        <v>0</v>
      </c>
      <c r="D48" s="33">
        <v>0</v>
      </c>
      <c r="E48" s="30">
        <v>0</v>
      </c>
      <c r="F48" s="32">
        <v>0</v>
      </c>
      <c r="G48" s="32">
        <v>0</v>
      </c>
      <c r="H48" s="33">
        <v>0</v>
      </c>
      <c r="I48" s="33">
        <v>0</v>
      </c>
      <c r="J48" s="32">
        <v>0</v>
      </c>
      <c r="K48" s="32">
        <v>0</v>
      </c>
      <c r="L48" s="33">
        <v>0</v>
      </c>
      <c r="M48" s="33">
        <f t="shared" si="0"/>
        <v>0</v>
      </c>
      <c r="N48" s="32">
        <v>0</v>
      </c>
      <c r="O48" s="32">
        <f t="shared" si="1"/>
        <v>0</v>
      </c>
    </row>
    <row r="49" spans="1:15" ht="15">
      <c r="A49" s="27" t="s">
        <v>50</v>
      </c>
      <c r="B49" s="34">
        <v>0</v>
      </c>
      <c r="C49" s="34">
        <v>0</v>
      </c>
      <c r="D49" s="33">
        <v>0</v>
      </c>
      <c r="E49" s="30">
        <v>0</v>
      </c>
      <c r="F49" s="32">
        <v>0</v>
      </c>
      <c r="G49" s="32">
        <v>0</v>
      </c>
      <c r="H49" s="33">
        <v>0</v>
      </c>
      <c r="I49" s="33">
        <v>0</v>
      </c>
      <c r="J49" s="32">
        <v>0</v>
      </c>
      <c r="K49" s="32">
        <v>0</v>
      </c>
      <c r="L49" s="33">
        <v>0</v>
      </c>
      <c r="M49" s="33">
        <f t="shared" si="0"/>
        <v>0</v>
      </c>
      <c r="N49" s="32">
        <v>0</v>
      </c>
      <c r="O49" s="32">
        <f t="shared" si="1"/>
        <v>0</v>
      </c>
    </row>
    <row r="50" spans="1:15" ht="15">
      <c r="A50" s="27" t="s">
        <v>51</v>
      </c>
      <c r="B50" s="34">
        <v>0.00015800000000000002</v>
      </c>
      <c r="C50" s="34">
        <v>0</v>
      </c>
      <c r="D50" s="33">
        <v>0</v>
      </c>
      <c r="E50" s="30">
        <v>40233.871736419525</v>
      </c>
      <c r="F50" s="32">
        <v>0</v>
      </c>
      <c r="G50" s="32">
        <v>31859.13818293072</v>
      </c>
      <c r="H50" s="33">
        <v>0</v>
      </c>
      <c r="I50" s="33">
        <v>34943.721772360805</v>
      </c>
      <c r="J50" s="32">
        <v>0</v>
      </c>
      <c r="K50" s="32">
        <v>33412.89197211616</v>
      </c>
      <c r="L50" s="33">
        <v>0</v>
      </c>
      <c r="M50" s="33">
        <f t="shared" si="0"/>
        <v>35963.1347209384</v>
      </c>
      <c r="N50" s="32">
        <v>0</v>
      </c>
      <c r="O50" s="32">
        <f t="shared" si="1"/>
        <v>37347.77796089313</v>
      </c>
    </row>
    <row r="51" spans="1:15" ht="15">
      <c r="A51" s="27" t="s">
        <v>52</v>
      </c>
      <c r="B51" s="34">
        <v>0</v>
      </c>
      <c r="C51" s="34">
        <v>0</v>
      </c>
      <c r="D51" s="33">
        <v>0</v>
      </c>
      <c r="E51" s="30">
        <v>0</v>
      </c>
      <c r="F51" s="32">
        <v>0</v>
      </c>
      <c r="G51" s="32">
        <v>0</v>
      </c>
      <c r="H51" s="33">
        <v>0</v>
      </c>
      <c r="I51" s="33">
        <v>0</v>
      </c>
      <c r="J51" s="32">
        <v>0</v>
      </c>
      <c r="K51" s="32">
        <v>0</v>
      </c>
      <c r="L51" s="33">
        <v>0</v>
      </c>
      <c r="M51" s="33">
        <f t="shared" si="0"/>
        <v>0</v>
      </c>
      <c r="N51" s="32">
        <v>0</v>
      </c>
      <c r="O51" s="32">
        <f t="shared" si="1"/>
        <v>0</v>
      </c>
    </row>
    <row r="52" spans="1:15" ht="15">
      <c r="A52" s="27" t="s">
        <v>53</v>
      </c>
      <c r="B52" s="34">
        <v>0</v>
      </c>
      <c r="C52" s="34">
        <v>0</v>
      </c>
      <c r="D52" s="33">
        <v>0</v>
      </c>
      <c r="E52" s="30">
        <v>0</v>
      </c>
      <c r="F52" s="32">
        <v>0</v>
      </c>
      <c r="G52" s="32">
        <v>0</v>
      </c>
      <c r="H52" s="33">
        <v>0</v>
      </c>
      <c r="I52" s="33">
        <v>0</v>
      </c>
      <c r="J52" s="32">
        <v>0</v>
      </c>
      <c r="K52" s="32">
        <v>0</v>
      </c>
      <c r="L52" s="33">
        <v>0</v>
      </c>
      <c r="M52" s="33">
        <f t="shared" si="0"/>
        <v>0</v>
      </c>
      <c r="N52" s="32">
        <v>0</v>
      </c>
      <c r="O52" s="32">
        <f t="shared" si="1"/>
        <v>0</v>
      </c>
    </row>
    <row r="53" spans="1:15" ht="15">
      <c r="A53" s="27" t="s">
        <v>54</v>
      </c>
      <c r="B53" s="34">
        <v>0</v>
      </c>
      <c r="C53" s="34">
        <v>9.499999999999999E-05</v>
      </c>
      <c r="D53" s="33">
        <v>24191.251993416798</v>
      </c>
      <c r="E53" s="30">
        <v>0</v>
      </c>
      <c r="F53" s="32">
        <v>19155.810932774795</v>
      </c>
      <c r="G53" s="32">
        <v>0</v>
      </c>
      <c r="H53" s="33">
        <v>21010.465622621996</v>
      </c>
      <c r="I53" s="33">
        <v>0</v>
      </c>
      <c r="J53" s="32">
        <v>20090.02998323439</v>
      </c>
      <c r="K53" s="32">
        <v>0</v>
      </c>
      <c r="L53" s="33">
        <v>21623.403787905994</v>
      </c>
      <c r="M53" s="33">
        <f t="shared" si="0"/>
        <v>0</v>
      </c>
      <c r="N53" s="32">
        <v>22455.9424448408</v>
      </c>
      <c r="O53" s="32">
        <f t="shared" si="1"/>
        <v>0</v>
      </c>
    </row>
    <row r="54" spans="1:15" ht="15">
      <c r="A54" s="27" t="s">
        <v>55</v>
      </c>
      <c r="B54" s="34">
        <v>0</v>
      </c>
      <c r="C54" s="34">
        <v>1.9E-05</v>
      </c>
      <c r="D54" s="33">
        <v>4838.25039868336</v>
      </c>
      <c r="E54" s="30">
        <v>0</v>
      </c>
      <c r="F54" s="32">
        <v>3831.1621865549596</v>
      </c>
      <c r="G54" s="32">
        <v>0</v>
      </c>
      <c r="H54" s="33">
        <v>4202.0931245244</v>
      </c>
      <c r="I54" s="33">
        <v>0</v>
      </c>
      <c r="J54" s="32">
        <v>4018.0059966468793</v>
      </c>
      <c r="K54" s="32">
        <v>0</v>
      </c>
      <c r="L54" s="33">
        <v>4324.6807575812</v>
      </c>
      <c r="M54" s="33">
        <f t="shared" si="0"/>
        <v>0</v>
      </c>
      <c r="N54" s="32">
        <v>4491.1884889681605</v>
      </c>
      <c r="O54" s="32">
        <f t="shared" si="1"/>
        <v>0</v>
      </c>
    </row>
    <row r="55" spans="1:15" ht="15">
      <c r="A55" s="27" t="s">
        <v>56</v>
      </c>
      <c r="B55" s="34">
        <v>0</v>
      </c>
      <c r="C55" s="34">
        <v>0</v>
      </c>
      <c r="D55" s="33">
        <v>0</v>
      </c>
      <c r="E55" s="30">
        <v>0</v>
      </c>
      <c r="F55" s="32">
        <v>0</v>
      </c>
      <c r="G55" s="32">
        <v>0</v>
      </c>
      <c r="H55" s="33">
        <v>0</v>
      </c>
      <c r="I55" s="33">
        <v>0</v>
      </c>
      <c r="J55" s="32">
        <v>0</v>
      </c>
      <c r="K55" s="32">
        <v>0</v>
      </c>
      <c r="L55" s="33">
        <v>0</v>
      </c>
      <c r="M55" s="33">
        <f t="shared" si="0"/>
        <v>0</v>
      </c>
      <c r="N55" s="32">
        <v>0</v>
      </c>
      <c r="O55" s="32">
        <f t="shared" si="1"/>
        <v>0</v>
      </c>
    </row>
    <row r="56" spans="1:15" ht="15">
      <c r="A56" s="27" t="s">
        <v>57</v>
      </c>
      <c r="B56" s="34">
        <v>0</v>
      </c>
      <c r="C56" s="34">
        <v>0</v>
      </c>
      <c r="D56" s="33">
        <v>0</v>
      </c>
      <c r="E56" s="30">
        <v>0</v>
      </c>
      <c r="F56" s="32">
        <v>0</v>
      </c>
      <c r="G56" s="32">
        <v>0</v>
      </c>
      <c r="H56" s="33">
        <v>0</v>
      </c>
      <c r="I56" s="33">
        <v>0</v>
      </c>
      <c r="J56" s="32">
        <v>0</v>
      </c>
      <c r="K56" s="32">
        <v>0</v>
      </c>
      <c r="L56" s="33">
        <v>0</v>
      </c>
      <c r="M56" s="33">
        <f t="shared" si="0"/>
        <v>0</v>
      </c>
      <c r="N56" s="32">
        <v>0</v>
      </c>
      <c r="O56" s="32">
        <f t="shared" si="1"/>
        <v>0</v>
      </c>
    </row>
    <row r="57" spans="1:15" ht="15">
      <c r="A57" s="27" t="s">
        <v>58</v>
      </c>
      <c r="B57" s="34">
        <v>0</v>
      </c>
      <c r="C57" s="34">
        <v>0</v>
      </c>
      <c r="D57" s="33">
        <v>0</v>
      </c>
      <c r="E57" s="30">
        <v>0</v>
      </c>
      <c r="F57" s="32">
        <v>0</v>
      </c>
      <c r="G57" s="32">
        <v>0</v>
      </c>
      <c r="H57" s="33">
        <v>0</v>
      </c>
      <c r="I57" s="33">
        <v>0</v>
      </c>
      <c r="J57" s="32">
        <v>0</v>
      </c>
      <c r="K57" s="32">
        <v>0</v>
      </c>
      <c r="L57" s="33">
        <v>0</v>
      </c>
      <c r="M57" s="33">
        <f t="shared" si="0"/>
        <v>0</v>
      </c>
      <c r="N57" s="32">
        <v>0</v>
      </c>
      <c r="O57" s="32">
        <f t="shared" si="1"/>
        <v>0</v>
      </c>
    </row>
    <row r="58" spans="1:15" ht="15">
      <c r="A58" s="27" t="s">
        <v>59</v>
      </c>
      <c r="B58" s="34">
        <v>1.1999999999999999E-05</v>
      </c>
      <c r="C58" s="34">
        <v>0.0012180000000000001</v>
      </c>
      <c r="D58" s="33">
        <v>310157.3150313859</v>
      </c>
      <c r="E58" s="30">
        <v>3055.7370939052794</v>
      </c>
      <c r="F58" s="32">
        <v>245597.66016968113</v>
      </c>
      <c r="G58" s="32">
        <v>2419.6813809820796</v>
      </c>
      <c r="H58" s="33">
        <v>269376.2855616168</v>
      </c>
      <c r="I58" s="33">
        <v>2653.9535523311997</v>
      </c>
      <c r="J58" s="32">
        <v>257575.3317850473</v>
      </c>
      <c r="K58" s="32">
        <v>2537.687997882239</v>
      </c>
      <c r="L58" s="33">
        <v>277234.7980386264</v>
      </c>
      <c r="M58" s="33">
        <f t="shared" si="0"/>
        <v>2731.377320577599</v>
      </c>
      <c r="N58" s="32">
        <v>287908.8199770116</v>
      </c>
      <c r="O58" s="32">
        <f t="shared" si="1"/>
        <v>2836.54009829568</v>
      </c>
    </row>
    <row r="59" spans="1:15" ht="15">
      <c r="A59" s="27" t="s">
        <v>60</v>
      </c>
      <c r="B59" s="34">
        <v>0</v>
      </c>
      <c r="C59" s="34">
        <v>0</v>
      </c>
      <c r="D59" s="33">
        <v>0</v>
      </c>
      <c r="E59" s="30">
        <v>0</v>
      </c>
      <c r="F59" s="32">
        <v>0</v>
      </c>
      <c r="G59" s="32">
        <v>0</v>
      </c>
      <c r="H59" s="33">
        <v>0</v>
      </c>
      <c r="I59" s="33">
        <v>0</v>
      </c>
      <c r="J59" s="32">
        <v>0</v>
      </c>
      <c r="K59" s="32">
        <v>0</v>
      </c>
      <c r="L59" s="33">
        <v>0</v>
      </c>
      <c r="M59" s="33">
        <f t="shared" si="0"/>
        <v>0</v>
      </c>
      <c r="N59" s="32">
        <v>0</v>
      </c>
      <c r="O59" s="32">
        <f t="shared" si="1"/>
        <v>0</v>
      </c>
    </row>
    <row r="60" spans="1:15" ht="15">
      <c r="A60" s="27" t="s">
        <v>61</v>
      </c>
      <c r="B60" s="34">
        <v>5.6E-05</v>
      </c>
      <c r="C60" s="34">
        <v>0</v>
      </c>
      <c r="D60" s="33">
        <v>0</v>
      </c>
      <c r="E60" s="30">
        <v>14260.106438224639</v>
      </c>
      <c r="F60" s="32">
        <v>0</v>
      </c>
      <c r="G60" s="32">
        <v>11291.846444583038</v>
      </c>
      <c r="H60" s="33">
        <v>0</v>
      </c>
      <c r="I60" s="33">
        <v>12385.1165775456</v>
      </c>
      <c r="J60" s="32">
        <v>0</v>
      </c>
      <c r="K60" s="32">
        <v>11842.543990117118</v>
      </c>
      <c r="L60" s="33">
        <v>0</v>
      </c>
      <c r="M60" s="33">
        <f t="shared" si="0"/>
        <v>12746.427496028798</v>
      </c>
      <c r="N60" s="32">
        <v>0</v>
      </c>
      <c r="O60" s="32">
        <f t="shared" si="1"/>
        <v>13237.187125379842</v>
      </c>
    </row>
    <row r="61" spans="1:15" ht="15">
      <c r="A61" s="27" t="s">
        <v>62</v>
      </c>
      <c r="B61" s="34">
        <v>2.2000000000000003E-05</v>
      </c>
      <c r="C61" s="34">
        <v>0</v>
      </c>
      <c r="D61" s="33">
        <v>0</v>
      </c>
      <c r="E61" s="30">
        <v>5602.18467215968</v>
      </c>
      <c r="F61" s="32">
        <v>0</v>
      </c>
      <c r="G61" s="32">
        <v>4436.08253180048</v>
      </c>
      <c r="H61" s="33">
        <v>0</v>
      </c>
      <c r="I61" s="33">
        <v>4865.5815126072</v>
      </c>
      <c r="J61" s="32">
        <v>0</v>
      </c>
      <c r="K61" s="32">
        <v>4652.42799611744</v>
      </c>
      <c r="L61" s="33">
        <v>0</v>
      </c>
      <c r="M61" s="33">
        <f t="shared" si="0"/>
        <v>5007.5250877256</v>
      </c>
      <c r="N61" s="32">
        <v>0</v>
      </c>
      <c r="O61" s="32">
        <f t="shared" si="1"/>
        <v>5200.323513542081</v>
      </c>
    </row>
    <row r="62" spans="1:15" ht="15">
      <c r="A62" s="27" t="s">
        <v>63</v>
      </c>
      <c r="B62" s="34">
        <v>0</v>
      </c>
      <c r="C62" s="34">
        <v>0</v>
      </c>
      <c r="D62" s="33">
        <v>0</v>
      </c>
      <c r="E62" s="30">
        <v>0</v>
      </c>
      <c r="F62" s="32">
        <v>0</v>
      </c>
      <c r="G62" s="32">
        <v>0</v>
      </c>
      <c r="H62" s="33">
        <v>0</v>
      </c>
      <c r="I62" s="33">
        <v>0</v>
      </c>
      <c r="J62" s="32">
        <v>0</v>
      </c>
      <c r="K62" s="32">
        <v>0</v>
      </c>
      <c r="L62" s="33">
        <v>0</v>
      </c>
      <c r="M62" s="33">
        <f t="shared" si="0"/>
        <v>0</v>
      </c>
      <c r="N62" s="32">
        <v>0</v>
      </c>
      <c r="O62" s="32">
        <f t="shared" si="1"/>
        <v>0</v>
      </c>
    </row>
    <row r="63" spans="1:15" ht="15">
      <c r="A63" s="27" t="s">
        <v>64</v>
      </c>
      <c r="B63" s="34">
        <v>0</v>
      </c>
      <c r="C63" s="34">
        <v>7.8E-05</v>
      </c>
      <c r="D63" s="33">
        <v>19862.291110384318</v>
      </c>
      <c r="E63" s="30">
        <v>0</v>
      </c>
      <c r="F63" s="32">
        <v>15727.928976383519</v>
      </c>
      <c r="G63" s="32">
        <v>0</v>
      </c>
      <c r="H63" s="33">
        <v>17250.6980901528</v>
      </c>
      <c r="I63" s="33">
        <v>0</v>
      </c>
      <c r="J63" s="32">
        <v>16494.971986234556</v>
      </c>
      <c r="K63" s="32">
        <v>0</v>
      </c>
      <c r="L63" s="33">
        <v>17753.9525837544</v>
      </c>
      <c r="M63" s="33">
        <f t="shared" si="0"/>
        <v>0</v>
      </c>
      <c r="N63" s="32">
        <v>18437.51063892192</v>
      </c>
      <c r="O63" s="32">
        <f t="shared" si="1"/>
        <v>0</v>
      </c>
    </row>
    <row r="64" spans="1:15" ht="15">
      <c r="A64" s="27" t="s">
        <v>65</v>
      </c>
      <c r="B64" s="34">
        <v>0</v>
      </c>
      <c r="C64" s="34">
        <v>9.400000000000001E-05</v>
      </c>
      <c r="D64" s="33">
        <v>23936.60723559136</v>
      </c>
      <c r="E64" s="30">
        <v>0</v>
      </c>
      <c r="F64" s="32">
        <v>18954.17081769296</v>
      </c>
      <c r="G64" s="32">
        <v>0</v>
      </c>
      <c r="H64" s="33">
        <v>20789.3028265944</v>
      </c>
      <c r="I64" s="33">
        <v>0</v>
      </c>
      <c r="J64" s="32">
        <v>19878.555983410875</v>
      </c>
      <c r="K64" s="32">
        <v>0</v>
      </c>
      <c r="L64" s="33">
        <v>21395.7890111912</v>
      </c>
      <c r="M64" s="33">
        <f t="shared" si="0"/>
        <v>0</v>
      </c>
      <c r="N64" s="32">
        <v>22219.564103316163</v>
      </c>
      <c r="O64" s="32">
        <f t="shared" si="1"/>
        <v>0</v>
      </c>
    </row>
    <row r="65" spans="1:15" ht="15">
      <c r="A65" s="27" t="s">
        <v>66</v>
      </c>
      <c r="B65" s="34">
        <v>0</v>
      </c>
      <c r="C65" s="34">
        <v>1.7E-05</v>
      </c>
      <c r="D65" s="33">
        <v>4328.96088303248</v>
      </c>
      <c r="E65" s="30">
        <v>0</v>
      </c>
      <c r="F65" s="32">
        <v>3427.88195639128</v>
      </c>
      <c r="G65" s="32">
        <v>0</v>
      </c>
      <c r="H65" s="33">
        <v>3759.7675324692</v>
      </c>
      <c r="I65" s="33">
        <v>0</v>
      </c>
      <c r="J65" s="32">
        <v>3595.057996999839</v>
      </c>
      <c r="K65" s="32">
        <v>0</v>
      </c>
      <c r="L65" s="33">
        <v>3869.4512041515995</v>
      </c>
      <c r="M65" s="33">
        <f t="shared" si="0"/>
        <v>0</v>
      </c>
      <c r="N65" s="32">
        <v>4018.4318059188804</v>
      </c>
      <c r="O65" s="32">
        <f t="shared" si="1"/>
        <v>0</v>
      </c>
    </row>
    <row r="66" spans="1:15" ht="15">
      <c r="A66" s="27" t="s">
        <v>67</v>
      </c>
      <c r="B66" s="34">
        <v>0</v>
      </c>
      <c r="C66" s="34">
        <v>4.7999999999999994E-05</v>
      </c>
      <c r="D66" s="33">
        <v>12222.948375621118</v>
      </c>
      <c r="E66" s="30">
        <v>0</v>
      </c>
      <c r="F66" s="32">
        <v>9678.725523928319</v>
      </c>
      <c r="G66" s="32">
        <v>0</v>
      </c>
      <c r="H66" s="33">
        <v>10615.814209324799</v>
      </c>
      <c r="I66" s="33">
        <v>0</v>
      </c>
      <c r="J66" s="32">
        <v>10150.751991528956</v>
      </c>
      <c r="K66" s="32">
        <v>0</v>
      </c>
      <c r="L66" s="33">
        <v>10925.509282310397</v>
      </c>
      <c r="M66" s="33">
        <f t="shared" si="0"/>
        <v>0</v>
      </c>
      <c r="N66" s="32">
        <v>11346.16039318272</v>
      </c>
      <c r="O66" s="32">
        <f t="shared" si="1"/>
        <v>0</v>
      </c>
    </row>
    <row r="67" spans="1:15" ht="15">
      <c r="A67" s="27" t="s">
        <v>68</v>
      </c>
      <c r="B67" s="34">
        <v>0</v>
      </c>
      <c r="C67" s="34">
        <v>0</v>
      </c>
      <c r="D67" s="33">
        <v>0</v>
      </c>
      <c r="E67" s="30">
        <v>0</v>
      </c>
      <c r="F67" s="32">
        <v>0</v>
      </c>
      <c r="G67" s="32">
        <v>0</v>
      </c>
      <c r="H67" s="33">
        <v>0</v>
      </c>
      <c r="I67" s="33">
        <v>0</v>
      </c>
      <c r="J67" s="32">
        <v>0</v>
      </c>
      <c r="K67" s="32">
        <v>0</v>
      </c>
      <c r="L67" s="33">
        <v>0</v>
      </c>
      <c r="M67" s="33">
        <f t="shared" si="0"/>
        <v>0</v>
      </c>
      <c r="N67" s="32">
        <v>0</v>
      </c>
      <c r="O67" s="32">
        <f t="shared" si="1"/>
        <v>0</v>
      </c>
    </row>
    <row r="68" spans="1:15" ht="15">
      <c r="A68" s="27" t="s">
        <v>69</v>
      </c>
      <c r="B68" s="34">
        <v>0</v>
      </c>
      <c r="C68" s="34">
        <v>0</v>
      </c>
      <c r="D68" s="33">
        <v>0</v>
      </c>
      <c r="E68" s="30">
        <v>0</v>
      </c>
      <c r="F68" s="32">
        <v>0</v>
      </c>
      <c r="G68" s="32">
        <v>0</v>
      </c>
      <c r="H68" s="33">
        <v>0</v>
      </c>
      <c r="I68" s="33">
        <v>0</v>
      </c>
      <c r="J68" s="32">
        <v>0</v>
      </c>
      <c r="K68" s="32">
        <v>0</v>
      </c>
      <c r="L68" s="33">
        <v>0</v>
      </c>
      <c r="M68" s="33">
        <f t="shared" si="0"/>
        <v>0</v>
      </c>
      <c r="N68" s="32">
        <v>0</v>
      </c>
      <c r="O68" s="32">
        <f t="shared" si="1"/>
        <v>0</v>
      </c>
    </row>
    <row r="69" spans="1:15" ht="15">
      <c r="A69" s="27" t="s">
        <v>70</v>
      </c>
      <c r="B69" s="34">
        <v>0</v>
      </c>
      <c r="C69" s="34">
        <v>0</v>
      </c>
      <c r="D69" s="33">
        <v>0</v>
      </c>
      <c r="E69" s="30">
        <v>0</v>
      </c>
      <c r="F69" s="32">
        <v>0</v>
      </c>
      <c r="G69" s="32">
        <v>0</v>
      </c>
      <c r="H69" s="33">
        <v>0</v>
      </c>
      <c r="I69" s="33">
        <v>0</v>
      </c>
      <c r="J69" s="32">
        <v>0</v>
      </c>
      <c r="K69" s="32">
        <v>0</v>
      </c>
      <c r="L69" s="33">
        <v>0</v>
      </c>
      <c r="M69" s="33">
        <f t="shared" si="0"/>
        <v>0</v>
      </c>
      <c r="N69" s="32">
        <v>0</v>
      </c>
      <c r="O69" s="32">
        <f t="shared" si="1"/>
        <v>0</v>
      </c>
    </row>
    <row r="70" spans="1:15" ht="15">
      <c r="A70" s="27" t="s">
        <v>71</v>
      </c>
      <c r="B70" s="34">
        <v>0</v>
      </c>
      <c r="C70" s="34">
        <v>0</v>
      </c>
      <c r="D70" s="33">
        <v>0</v>
      </c>
      <c r="E70" s="30">
        <v>0</v>
      </c>
      <c r="F70" s="32">
        <v>0</v>
      </c>
      <c r="G70" s="32">
        <v>0</v>
      </c>
      <c r="H70" s="33">
        <v>0</v>
      </c>
      <c r="I70" s="33">
        <v>0</v>
      </c>
      <c r="J70" s="32">
        <v>0</v>
      </c>
      <c r="K70" s="32">
        <v>0</v>
      </c>
      <c r="L70" s="33">
        <v>0</v>
      </c>
      <c r="M70" s="33">
        <f t="shared" si="0"/>
        <v>0</v>
      </c>
      <c r="N70" s="32">
        <v>0</v>
      </c>
      <c r="O70" s="32">
        <f t="shared" si="1"/>
        <v>0</v>
      </c>
    </row>
    <row r="71" spans="1:15" ht="15">
      <c r="A71" s="27" t="s">
        <v>72</v>
      </c>
      <c r="B71" s="34">
        <v>4E-06</v>
      </c>
      <c r="C71" s="34">
        <v>0.000246</v>
      </c>
      <c r="D71" s="33">
        <v>62642.61042505824</v>
      </c>
      <c r="E71" s="30">
        <v>1018.5790313017599</v>
      </c>
      <c r="F71" s="32">
        <v>49603.46831013264</v>
      </c>
      <c r="G71" s="32">
        <v>806.5604603273599</v>
      </c>
      <c r="H71" s="33">
        <v>54406.0478227896</v>
      </c>
      <c r="I71" s="33">
        <v>884.6511841103999</v>
      </c>
      <c r="J71" s="32">
        <v>52022.60395658591</v>
      </c>
      <c r="K71" s="32">
        <v>845.8959992940797</v>
      </c>
      <c r="L71" s="33">
        <v>55993.2350718408</v>
      </c>
      <c r="M71" s="33">
        <f t="shared" si="0"/>
        <v>910.4591068591999</v>
      </c>
      <c r="N71" s="32">
        <v>58149.07201506145</v>
      </c>
      <c r="O71" s="32">
        <f t="shared" si="1"/>
        <v>945.51336609856</v>
      </c>
    </row>
    <row r="72" spans="1:15" ht="15">
      <c r="A72" s="27" t="s">
        <v>73</v>
      </c>
      <c r="B72" s="34">
        <v>9.8E-05</v>
      </c>
      <c r="C72" s="34">
        <v>0</v>
      </c>
      <c r="D72" s="33">
        <v>0</v>
      </c>
      <c r="E72" s="30">
        <v>24955.186266893117</v>
      </c>
      <c r="F72" s="32">
        <v>0</v>
      </c>
      <c r="G72" s="32">
        <v>19760.731278020317</v>
      </c>
      <c r="H72" s="33">
        <v>0</v>
      </c>
      <c r="I72" s="33">
        <v>21673.954010704798</v>
      </c>
      <c r="J72" s="32">
        <v>0</v>
      </c>
      <c r="K72" s="32">
        <v>20724.451982704955</v>
      </c>
      <c r="L72" s="33">
        <v>0</v>
      </c>
      <c r="M72" s="33">
        <f t="shared" si="0"/>
        <v>22306.248118050396</v>
      </c>
      <c r="N72" s="32">
        <v>0</v>
      </c>
      <c r="O72" s="32">
        <f t="shared" si="1"/>
        <v>23165.077469414722</v>
      </c>
    </row>
    <row r="73" spans="1:15" ht="15">
      <c r="A73" s="27" t="s">
        <v>74</v>
      </c>
      <c r="B73" s="34">
        <v>0</v>
      </c>
      <c r="C73" s="34">
        <v>0</v>
      </c>
      <c r="D73" s="33">
        <v>0</v>
      </c>
      <c r="E73" s="30">
        <v>0</v>
      </c>
      <c r="F73" s="32">
        <v>0</v>
      </c>
      <c r="G73" s="32">
        <v>0</v>
      </c>
      <c r="H73" s="33">
        <v>0</v>
      </c>
      <c r="I73" s="33">
        <v>0</v>
      </c>
      <c r="J73" s="32">
        <v>0</v>
      </c>
      <c r="K73" s="32">
        <v>0</v>
      </c>
      <c r="L73" s="33">
        <v>0</v>
      </c>
      <c r="M73" s="33">
        <f t="shared" si="0"/>
        <v>0</v>
      </c>
      <c r="N73" s="32">
        <v>0</v>
      </c>
      <c r="O73" s="32">
        <f t="shared" si="1"/>
        <v>0</v>
      </c>
    </row>
    <row r="74" spans="1:15" ht="15">
      <c r="A74" s="27" t="s">
        <v>75</v>
      </c>
      <c r="B74" s="34">
        <v>0</v>
      </c>
      <c r="C74" s="34">
        <v>0</v>
      </c>
      <c r="D74" s="33">
        <v>0</v>
      </c>
      <c r="E74" s="30">
        <v>0</v>
      </c>
      <c r="F74" s="32">
        <v>0</v>
      </c>
      <c r="G74" s="32">
        <v>0</v>
      </c>
      <c r="H74" s="33">
        <v>0</v>
      </c>
      <c r="I74" s="33">
        <v>0</v>
      </c>
      <c r="J74" s="32">
        <v>0</v>
      </c>
      <c r="K74" s="32">
        <v>0</v>
      </c>
      <c r="L74" s="33">
        <v>0</v>
      </c>
      <c r="M74" s="33">
        <f t="shared" si="0"/>
        <v>0</v>
      </c>
      <c r="N74" s="32">
        <v>0</v>
      </c>
      <c r="O74" s="32">
        <f t="shared" si="1"/>
        <v>0</v>
      </c>
    </row>
    <row r="75" spans="1:15" ht="15">
      <c r="A75" s="27" t="s">
        <v>76</v>
      </c>
      <c r="B75" s="34">
        <v>0</v>
      </c>
      <c r="C75" s="34">
        <v>0</v>
      </c>
      <c r="D75" s="33">
        <v>0</v>
      </c>
      <c r="E75" s="30">
        <v>0</v>
      </c>
      <c r="F75" s="32">
        <v>0</v>
      </c>
      <c r="G75" s="32">
        <v>0</v>
      </c>
      <c r="H75" s="33">
        <v>0</v>
      </c>
      <c r="I75" s="33">
        <v>0</v>
      </c>
      <c r="J75" s="32">
        <v>0</v>
      </c>
      <c r="K75" s="32">
        <v>0</v>
      </c>
      <c r="L75" s="33">
        <v>0</v>
      </c>
      <c r="M75" s="33">
        <f t="shared" si="0"/>
        <v>0</v>
      </c>
      <c r="N75" s="32">
        <v>0</v>
      </c>
      <c r="O75" s="32">
        <f t="shared" si="1"/>
        <v>0</v>
      </c>
    </row>
    <row r="76" spans="1:15" ht="15">
      <c r="A76" s="27" t="s">
        <v>77</v>
      </c>
      <c r="B76" s="34">
        <v>8.5E-05</v>
      </c>
      <c r="C76" s="34">
        <v>0</v>
      </c>
      <c r="D76" s="33">
        <v>0</v>
      </c>
      <c r="E76" s="30">
        <v>21644.8044151624</v>
      </c>
      <c r="F76" s="32">
        <v>0</v>
      </c>
      <c r="G76" s="32">
        <v>17139.409781956398</v>
      </c>
      <c r="H76" s="33">
        <v>0</v>
      </c>
      <c r="I76" s="33">
        <v>18798.837662346</v>
      </c>
      <c r="J76" s="32">
        <v>0</v>
      </c>
      <c r="K76" s="32">
        <v>17975.289984999195</v>
      </c>
      <c r="L76" s="33">
        <v>0</v>
      </c>
      <c r="M76" s="33">
        <f t="shared" si="0"/>
        <v>19347.256020758</v>
      </c>
      <c r="N76" s="32">
        <v>0</v>
      </c>
      <c r="O76" s="32">
        <f t="shared" si="1"/>
        <v>20092.159029594404</v>
      </c>
    </row>
    <row r="77" spans="1:15" ht="15">
      <c r="A77" s="27" t="s">
        <v>78</v>
      </c>
      <c r="B77" s="34">
        <v>0</v>
      </c>
      <c r="C77" s="34">
        <v>0</v>
      </c>
      <c r="D77" s="33">
        <v>0</v>
      </c>
      <c r="E77" s="30">
        <v>0</v>
      </c>
      <c r="F77" s="32">
        <v>0</v>
      </c>
      <c r="G77" s="32">
        <v>0</v>
      </c>
      <c r="H77" s="33">
        <v>0</v>
      </c>
      <c r="I77" s="33">
        <v>0</v>
      </c>
      <c r="J77" s="32">
        <v>0</v>
      </c>
      <c r="K77" s="32">
        <v>0</v>
      </c>
      <c r="L77" s="33">
        <v>0</v>
      </c>
      <c r="M77" s="33">
        <f t="shared" si="0"/>
        <v>0</v>
      </c>
      <c r="N77" s="32">
        <v>0</v>
      </c>
      <c r="O77" s="32">
        <f t="shared" si="1"/>
        <v>0</v>
      </c>
    </row>
    <row r="78" spans="1:15" ht="15">
      <c r="A78" s="27" t="s">
        <v>79</v>
      </c>
      <c r="B78" s="34">
        <v>0</v>
      </c>
      <c r="C78" s="34">
        <v>0.00010800000000000001</v>
      </c>
      <c r="D78" s="33">
        <v>27501.63384514752</v>
      </c>
      <c r="E78" s="30">
        <v>0</v>
      </c>
      <c r="F78" s="32">
        <v>21777.13242883872</v>
      </c>
      <c r="G78" s="32">
        <v>0</v>
      </c>
      <c r="H78" s="33">
        <v>23885.581970980802</v>
      </c>
      <c r="I78" s="33">
        <v>0</v>
      </c>
      <c r="J78" s="32">
        <v>22839.191980940155</v>
      </c>
      <c r="K78" s="32">
        <v>0</v>
      </c>
      <c r="L78" s="33">
        <v>24582.3958851984</v>
      </c>
      <c r="M78" s="33">
        <f t="shared" si="0"/>
        <v>0</v>
      </c>
      <c r="N78" s="32">
        <v>25528.860884661124</v>
      </c>
      <c r="O78" s="32">
        <f t="shared" si="1"/>
        <v>0</v>
      </c>
    </row>
    <row r="79" spans="1:15" ht="15">
      <c r="A79" s="27" t="s">
        <v>80</v>
      </c>
      <c r="B79" s="34">
        <v>2E-06</v>
      </c>
      <c r="C79" s="34">
        <v>0.000125</v>
      </c>
      <c r="D79" s="33">
        <v>31830.59472818</v>
      </c>
      <c r="E79" s="30">
        <v>509.28951565087993</v>
      </c>
      <c r="F79" s="32">
        <v>25205.01438523</v>
      </c>
      <c r="G79" s="32">
        <v>403.28023016367996</v>
      </c>
      <c r="H79" s="33">
        <v>27645.34950345</v>
      </c>
      <c r="I79" s="33">
        <v>442.32559205519993</v>
      </c>
      <c r="J79" s="32">
        <v>26434.249977939995</v>
      </c>
      <c r="K79" s="32">
        <v>422.94799964703986</v>
      </c>
      <c r="L79" s="33">
        <v>28451.847089349998</v>
      </c>
      <c r="M79" s="33">
        <f t="shared" si="0"/>
        <v>455.22955342959995</v>
      </c>
      <c r="N79" s="32">
        <v>29547.292690580005</v>
      </c>
      <c r="O79" s="32">
        <f t="shared" si="1"/>
        <v>472.75668304928</v>
      </c>
    </row>
    <row r="80" spans="1:15" ht="15">
      <c r="A80" s="27" t="s">
        <v>81</v>
      </c>
      <c r="B80" s="34">
        <v>0</v>
      </c>
      <c r="C80" s="34">
        <v>0</v>
      </c>
      <c r="D80" s="33">
        <v>0</v>
      </c>
      <c r="E80" s="30">
        <v>0</v>
      </c>
      <c r="F80" s="32">
        <v>0</v>
      </c>
      <c r="G80" s="32">
        <v>0</v>
      </c>
      <c r="H80" s="33">
        <v>0</v>
      </c>
      <c r="I80" s="33">
        <v>0</v>
      </c>
      <c r="J80" s="32">
        <v>0</v>
      </c>
      <c r="K80" s="32">
        <v>0</v>
      </c>
      <c r="L80" s="33">
        <v>0</v>
      </c>
      <c r="M80" s="33">
        <f t="shared" si="0"/>
        <v>0</v>
      </c>
      <c r="N80" s="32">
        <v>0</v>
      </c>
      <c r="O80" s="32">
        <f t="shared" si="1"/>
        <v>0</v>
      </c>
    </row>
    <row r="81" spans="1:15" ht="15">
      <c r="A81" s="27" t="s">
        <v>82</v>
      </c>
      <c r="B81" s="34">
        <v>0.0004</v>
      </c>
      <c r="C81" s="34">
        <v>0.000293</v>
      </c>
      <c r="D81" s="33">
        <v>74610.91404285392</v>
      </c>
      <c r="E81" s="30">
        <v>101857.903130176</v>
      </c>
      <c r="F81" s="32">
        <v>59080.55371897912</v>
      </c>
      <c r="G81" s="32">
        <v>80656.04603273599</v>
      </c>
      <c r="H81" s="33">
        <v>64800.6992360868</v>
      </c>
      <c r="I81" s="33">
        <v>88465.11841104</v>
      </c>
      <c r="J81" s="32">
        <v>61961.881948291346</v>
      </c>
      <c r="K81" s="32">
        <v>84589.59992940798</v>
      </c>
      <c r="L81" s="33">
        <v>66691.1295774364</v>
      </c>
      <c r="M81" s="33">
        <f t="shared" si="0"/>
        <v>91045.91068592</v>
      </c>
      <c r="N81" s="32">
        <v>69258.85406671953</v>
      </c>
      <c r="O81" s="32">
        <f t="shared" si="1"/>
        <v>94551.336609856</v>
      </c>
    </row>
    <row r="82" spans="1:15" ht="15">
      <c r="A82" s="27" t="s">
        <v>83</v>
      </c>
      <c r="B82" s="34">
        <v>0</v>
      </c>
      <c r="C82" s="34">
        <v>0</v>
      </c>
      <c r="D82" s="33">
        <v>0</v>
      </c>
      <c r="E82" s="30">
        <v>0</v>
      </c>
      <c r="F82" s="32">
        <v>0</v>
      </c>
      <c r="G82" s="32">
        <v>0</v>
      </c>
      <c r="H82" s="33">
        <v>0</v>
      </c>
      <c r="I82" s="33">
        <v>0</v>
      </c>
      <c r="J82" s="32">
        <v>0</v>
      </c>
      <c r="K82" s="32">
        <v>0</v>
      </c>
      <c r="L82" s="33">
        <v>0</v>
      </c>
      <c r="M82" s="33">
        <f t="shared" si="0"/>
        <v>0</v>
      </c>
      <c r="N82" s="32">
        <v>0</v>
      </c>
      <c r="O82" s="32">
        <f t="shared" si="1"/>
        <v>0</v>
      </c>
    </row>
    <row r="83" spans="1:15" ht="15">
      <c r="A83" s="27" t="s">
        <v>84</v>
      </c>
      <c r="B83" s="34">
        <v>1.9E-05</v>
      </c>
      <c r="C83" s="34">
        <v>7.400000000000001E-05</v>
      </c>
      <c r="D83" s="33">
        <v>18843.71207908256</v>
      </c>
      <c r="E83" s="30">
        <v>4838.25039868336</v>
      </c>
      <c r="F83" s="32">
        <v>14921.36851605616</v>
      </c>
      <c r="G83" s="32">
        <v>3831.1621865549596</v>
      </c>
      <c r="H83" s="33">
        <v>16366.046906042402</v>
      </c>
      <c r="I83" s="33">
        <v>4202.0931245244</v>
      </c>
      <c r="J83" s="32">
        <v>15649.075986940477</v>
      </c>
      <c r="K83" s="32">
        <v>4018.0059966468793</v>
      </c>
      <c r="L83" s="33">
        <v>16843.4934768952</v>
      </c>
      <c r="M83" s="33">
        <f t="shared" si="0"/>
        <v>4324.6807575812</v>
      </c>
      <c r="N83" s="32">
        <v>17491.997272823362</v>
      </c>
      <c r="O83" s="32">
        <f t="shared" si="1"/>
        <v>4491.1884889681605</v>
      </c>
    </row>
    <row r="84" spans="1:15" ht="15">
      <c r="A84" s="27" t="s">
        <v>85</v>
      </c>
      <c r="B84" s="34">
        <v>0</v>
      </c>
      <c r="C84" s="34">
        <v>1.8E-05</v>
      </c>
      <c r="D84" s="33">
        <v>4583.60564085792</v>
      </c>
      <c r="E84" s="30">
        <v>0</v>
      </c>
      <c r="F84" s="32">
        <v>3629.52207147312</v>
      </c>
      <c r="G84" s="32">
        <v>0</v>
      </c>
      <c r="H84" s="33">
        <v>3980.9303284968</v>
      </c>
      <c r="I84" s="33">
        <v>0</v>
      </c>
      <c r="J84" s="32">
        <v>3806.531996823359</v>
      </c>
      <c r="K84" s="32">
        <v>0</v>
      </c>
      <c r="L84" s="33">
        <v>4097.0659808663995</v>
      </c>
      <c r="M84" s="33">
        <f t="shared" si="0"/>
        <v>0</v>
      </c>
      <c r="N84" s="32">
        <v>4254.810147443521</v>
      </c>
      <c r="O84" s="32">
        <f t="shared" si="1"/>
        <v>0</v>
      </c>
    </row>
    <row r="85" spans="1:15" ht="15">
      <c r="A85" s="27" t="s">
        <v>86</v>
      </c>
      <c r="B85" s="34">
        <v>0.000404</v>
      </c>
      <c r="C85" s="34">
        <v>0</v>
      </c>
      <c r="D85" s="33">
        <v>0</v>
      </c>
      <c r="E85" s="30">
        <v>102876.48216147776</v>
      </c>
      <c r="F85" s="32">
        <v>0</v>
      </c>
      <c r="G85" s="32">
        <v>81462.60649306336</v>
      </c>
      <c r="H85" s="33">
        <v>0</v>
      </c>
      <c r="I85" s="33">
        <v>89349.7695951504</v>
      </c>
      <c r="J85" s="32">
        <v>0</v>
      </c>
      <c r="K85" s="32">
        <v>85435.49592870206</v>
      </c>
      <c r="L85" s="33">
        <v>0</v>
      </c>
      <c r="M85" s="33">
        <f t="shared" si="0"/>
        <v>91956.3697927792</v>
      </c>
      <c r="N85" s="32">
        <v>0</v>
      </c>
      <c r="O85" s="32">
        <f t="shared" si="1"/>
        <v>95496.84997595457</v>
      </c>
    </row>
    <row r="86" spans="1:15" ht="15">
      <c r="A86" s="27" t="s">
        <v>87</v>
      </c>
      <c r="B86" s="34">
        <v>0</v>
      </c>
      <c r="C86" s="34">
        <v>2.8999999999999997E-05</v>
      </c>
      <c r="D86" s="33">
        <v>7384.6979769377585</v>
      </c>
      <c r="E86" s="30">
        <v>0</v>
      </c>
      <c r="F86" s="32">
        <v>5847.563337373359</v>
      </c>
      <c r="G86" s="32">
        <v>0</v>
      </c>
      <c r="H86" s="33">
        <v>6413.721084800399</v>
      </c>
      <c r="I86" s="33">
        <v>0</v>
      </c>
      <c r="J86" s="32">
        <v>6132.745994882078</v>
      </c>
      <c r="K86" s="32">
        <v>0</v>
      </c>
      <c r="L86" s="33">
        <v>6600.828524729199</v>
      </c>
      <c r="M86" s="33">
        <f t="shared" si="0"/>
        <v>0</v>
      </c>
      <c r="N86" s="32">
        <v>6854.97190421456</v>
      </c>
      <c r="O86" s="32">
        <f t="shared" si="1"/>
        <v>0</v>
      </c>
    </row>
    <row r="87" spans="1:15" ht="15">
      <c r="A87" s="27" t="s">
        <v>88</v>
      </c>
      <c r="B87" s="34">
        <v>0.00016199999999999998</v>
      </c>
      <c r="C87" s="34">
        <v>0.000395</v>
      </c>
      <c r="D87" s="33">
        <v>100584.6793410488</v>
      </c>
      <c r="E87" s="30">
        <v>41252.450767721275</v>
      </c>
      <c r="F87" s="32">
        <v>79647.8454573268</v>
      </c>
      <c r="G87" s="32">
        <v>32665.698643258074</v>
      </c>
      <c r="H87" s="33">
        <v>87359.304430902</v>
      </c>
      <c r="I87" s="33">
        <v>35828.3729564712</v>
      </c>
      <c r="J87" s="32">
        <v>83532.22993029038</v>
      </c>
      <c r="K87" s="32">
        <v>34258.787971410224</v>
      </c>
      <c r="L87" s="33">
        <v>89907.83680234599</v>
      </c>
      <c r="M87" s="33">
        <f t="shared" si="0"/>
        <v>36873.59382779759</v>
      </c>
      <c r="N87" s="32">
        <v>93369.4449022328</v>
      </c>
      <c r="O87" s="32">
        <f t="shared" si="1"/>
        <v>38293.29132699168</v>
      </c>
    </row>
    <row r="88" spans="1:15" ht="15">
      <c r="A88" s="27" t="s">
        <v>89</v>
      </c>
      <c r="B88" s="34">
        <v>0</v>
      </c>
      <c r="C88" s="34">
        <v>0</v>
      </c>
      <c r="D88" s="33">
        <v>0</v>
      </c>
      <c r="E88" s="30">
        <v>0</v>
      </c>
      <c r="F88" s="32">
        <v>0</v>
      </c>
      <c r="G88" s="32">
        <v>0</v>
      </c>
      <c r="H88" s="33">
        <v>0</v>
      </c>
      <c r="I88" s="33">
        <v>0</v>
      </c>
      <c r="J88" s="32">
        <v>0</v>
      </c>
      <c r="K88" s="32">
        <v>0</v>
      </c>
      <c r="L88" s="33">
        <v>0</v>
      </c>
      <c r="M88" s="33">
        <f t="shared" si="0"/>
        <v>0</v>
      </c>
      <c r="N88" s="32">
        <v>0</v>
      </c>
      <c r="O88" s="32">
        <f t="shared" si="1"/>
        <v>0</v>
      </c>
    </row>
    <row r="89" spans="1:15" ht="15">
      <c r="A89" s="27" t="s">
        <v>90</v>
      </c>
      <c r="B89" s="34">
        <v>7E-06</v>
      </c>
      <c r="C89" s="34">
        <v>0</v>
      </c>
      <c r="D89" s="33">
        <v>0</v>
      </c>
      <c r="E89" s="30">
        <v>1782.5133047780798</v>
      </c>
      <c r="F89" s="32">
        <v>0</v>
      </c>
      <c r="G89" s="32">
        <v>1411.4808055728797</v>
      </c>
      <c r="H89" s="33">
        <v>0</v>
      </c>
      <c r="I89" s="33">
        <v>1548.1395721932</v>
      </c>
      <c r="J89" s="32">
        <v>0</v>
      </c>
      <c r="K89" s="32">
        <v>1480.3179987646397</v>
      </c>
      <c r="L89" s="33">
        <v>0</v>
      </c>
      <c r="M89" s="33">
        <f t="shared" si="0"/>
        <v>1593.3034370035998</v>
      </c>
      <c r="N89" s="32">
        <v>0</v>
      </c>
      <c r="O89" s="32">
        <f t="shared" si="1"/>
        <v>1654.6483906724802</v>
      </c>
    </row>
    <row r="90" spans="1:15" ht="15">
      <c r="A90" s="27" t="s">
        <v>91</v>
      </c>
      <c r="B90" s="34">
        <v>0</v>
      </c>
      <c r="C90" s="34">
        <v>0</v>
      </c>
      <c r="D90" s="33">
        <v>0</v>
      </c>
      <c r="E90" s="30">
        <v>0</v>
      </c>
      <c r="F90" s="32">
        <v>0</v>
      </c>
      <c r="G90" s="32">
        <v>0</v>
      </c>
      <c r="H90" s="33">
        <v>0</v>
      </c>
      <c r="I90" s="33">
        <v>0</v>
      </c>
      <c r="J90" s="32">
        <v>0</v>
      </c>
      <c r="K90" s="32">
        <v>0</v>
      </c>
      <c r="L90" s="33">
        <v>0</v>
      </c>
      <c r="M90" s="33">
        <f t="shared" si="0"/>
        <v>0</v>
      </c>
      <c r="N90" s="32">
        <v>0</v>
      </c>
      <c r="O90" s="32">
        <f t="shared" si="1"/>
        <v>0</v>
      </c>
    </row>
    <row r="91" spans="1:15" ht="15">
      <c r="A91" s="27" t="s">
        <v>92</v>
      </c>
      <c r="B91" s="34">
        <v>0.000161</v>
      </c>
      <c r="C91" s="34">
        <v>3.9E-05</v>
      </c>
      <c r="D91" s="33">
        <v>9931.145555192159</v>
      </c>
      <c r="E91" s="30">
        <v>40997.80600989584</v>
      </c>
      <c r="F91" s="32">
        <v>7863.964488191759</v>
      </c>
      <c r="G91" s="32">
        <v>32464.05852817624</v>
      </c>
      <c r="H91" s="33">
        <v>8625.3490450764</v>
      </c>
      <c r="I91" s="33">
        <v>35607.2101604436</v>
      </c>
      <c r="J91" s="32">
        <v>8247.485993117278</v>
      </c>
      <c r="K91" s="32">
        <v>34047.313971586715</v>
      </c>
      <c r="L91" s="33">
        <v>8876.9762918772</v>
      </c>
      <c r="M91" s="33">
        <f t="shared" si="0"/>
        <v>36645.979051082795</v>
      </c>
      <c r="N91" s="32">
        <v>9218.75531946096</v>
      </c>
      <c r="O91" s="32">
        <f t="shared" si="1"/>
        <v>38056.91298546705</v>
      </c>
    </row>
    <row r="92" spans="1:15" ht="15">
      <c r="A92" s="27" t="s">
        <v>93</v>
      </c>
      <c r="B92" s="34">
        <v>0.00017999999999999998</v>
      </c>
      <c r="C92" s="34">
        <v>0</v>
      </c>
      <c r="D92" s="33">
        <v>0</v>
      </c>
      <c r="E92" s="30">
        <v>45836.05640857919</v>
      </c>
      <c r="F92" s="32">
        <v>0</v>
      </c>
      <c r="G92" s="32">
        <v>36295.22071473119</v>
      </c>
      <c r="H92" s="33">
        <v>0</v>
      </c>
      <c r="I92" s="33">
        <v>39809.303284967995</v>
      </c>
      <c r="J92" s="32">
        <v>0</v>
      </c>
      <c r="K92" s="32">
        <v>38065.31996823358</v>
      </c>
      <c r="L92" s="33">
        <v>0</v>
      </c>
      <c r="M92" s="33">
        <f t="shared" si="0"/>
        <v>40970.65980866399</v>
      </c>
      <c r="N92" s="32">
        <v>0</v>
      </c>
      <c r="O92" s="32">
        <f t="shared" si="1"/>
        <v>42548.1014744352</v>
      </c>
    </row>
    <row r="93" spans="1:15" ht="15">
      <c r="A93" s="27" t="s">
        <v>94</v>
      </c>
      <c r="B93" s="34">
        <v>0</v>
      </c>
      <c r="C93" s="34">
        <v>0</v>
      </c>
      <c r="D93" s="33">
        <v>0</v>
      </c>
      <c r="E93" s="30">
        <v>0</v>
      </c>
      <c r="F93" s="32">
        <v>0</v>
      </c>
      <c r="G93" s="32">
        <v>0</v>
      </c>
      <c r="H93" s="33">
        <v>0</v>
      </c>
      <c r="I93" s="33">
        <v>0</v>
      </c>
      <c r="J93" s="32">
        <v>0</v>
      </c>
      <c r="K93" s="32">
        <v>0</v>
      </c>
      <c r="L93" s="33">
        <v>0</v>
      </c>
      <c r="M93" s="33">
        <f t="shared" si="0"/>
        <v>0</v>
      </c>
      <c r="N93" s="32">
        <v>0</v>
      </c>
      <c r="O93" s="32">
        <f t="shared" si="1"/>
        <v>0</v>
      </c>
    </row>
    <row r="94" spans="1:15" ht="15">
      <c r="A94" s="27" t="s">
        <v>95</v>
      </c>
      <c r="B94" s="34">
        <v>0</v>
      </c>
      <c r="C94" s="34">
        <v>0</v>
      </c>
      <c r="D94" s="33">
        <v>0</v>
      </c>
      <c r="E94" s="30">
        <v>0</v>
      </c>
      <c r="F94" s="32">
        <v>0</v>
      </c>
      <c r="G94" s="32">
        <v>0</v>
      </c>
      <c r="H94" s="33">
        <v>0</v>
      </c>
      <c r="I94" s="33">
        <v>0</v>
      </c>
      <c r="J94" s="32">
        <v>0</v>
      </c>
      <c r="K94" s="32">
        <v>0</v>
      </c>
      <c r="L94" s="33">
        <v>0</v>
      </c>
      <c r="M94" s="33">
        <f t="shared" si="0"/>
        <v>0</v>
      </c>
      <c r="N94" s="32">
        <v>0</v>
      </c>
      <c r="O94" s="32">
        <f t="shared" si="1"/>
        <v>0</v>
      </c>
    </row>
    <row r="95" spans="1:15" ht="15">
      <c r="A95" s="27" t="s">
        <v>96</v>
      </c>
      <c r="B95" s="34">
        <v>0.000997</v>
      </c>
      <c r="C95" s="34">
        <v>0</v>
      </c>
      <c r="D95" s="33">
        <v>0</v>
      </c>
      <c r="E95" s="30">
        <v>253880.8235519637</v>
      </c>
      <c r="F95" s="32">
        <v>0</v>
      </c>
      <c r="G95" s="32">
        <v>201035.19473659448</v>
      </c>
      <c r="H95" s="33">
        <v>0</v>
      </c>
      <c r="I95" s="33">
        <v>220499.3076395172</v>
      </c>
      <c r="J95" s="32">
        <v>0</v>
      </c>
      <c r="K95" s="32">
        <v>210839.5778240494</v>
      </c>
      <c r="L95" s="33">
        <v>0</v>
      </c>
      <c r="M95" s="33">
        <f t="shared" si="0"/>
        <v>226931.93238465558</v>
      </c>
      <c r="N95" s="32">
        <v>0</v>
      </c>
      <c r="O95" s="32">
        <f t="shared" si="1"/>
        <v>235669.20650006612</v>
      </c>
    </row>
    <row r="96" spans="1:15" ht="15">
      <c r="A96" s="27" t="s">
        <v>97</v>
      </c>
      <c r="B96" s="34">
        <v>0</v>
      </c>
      <c r="C96" s="34">
        <v>0</v>
      </c>
      <c r="D96" s="33">
        <v>0</v>
      </c>
      <c r="E96" s="30">
        <v>0</v>
      </c>
      <c r="F96" s="32">
        <v>0</v>
      </c>
      <c r="G96" s="32">
        <v>0</v>
      </c>
      <c r="H96" s="33">
        <v>0</v>
      </c>
      <c r="I96" s="33">
        <v>0</v>
      </c>
      <c r="J96" s="32">
        <v>0</v>
      </c>
      <c r="K96" s="32">
        <v>0</v>
      </c>
      <c r="L96" s="33">
        <v>0</v>
      </c>
      <c r="M96" s="33">
        <f t="shared" si="0"/>
        <v>0</v>
      </c>
      <c r="N96" s="32">
        <v>0</v>
      </c>
      <c r="O96" s="32">
        <f t="shared" si="1"/>
        <v>0</v>
      </c>
    </row>
    <row r="97" spans="1:15" ht="15">
      <c r="A97" s="27" t="s">
        <v>98</v>
      </c>
      <c r="B97" s="34">
        <v>0</v>
      </c>
      <c r="C97" s="34">
        <v>0</v>
      </c>
      <c r="D97" s="33">
        <v>0</v>
      </c>
      <c r="E97" s="30">
        <v>0</v>
      </c>
      <c r="F97" s="32">
        <v>0</v>
      </c>
      <c r="G97" s="32">
        <v>0</v>
      </c>
      <c r="H97" s="33">
        <v>0</v>
      </c>
      <c r="I97" s="33">
        <v>0</v>
      </c>
      <c r="J97" s="32">
        <v>0</v>
      </c>
      <c r="K97" s="32">
        <v>0</v>
      </c>
      <c r="L97" s="33">
        <v>0</v>
      </c>
      <c r="M97" s="33">
        <f t="shared" si="0"/>
        <v>0</v>
      </c>
      <c r="N97" s="32">
        <v>0</v>
      </c>
      <c r="O97" s="32">
        <f t="shared" si="1"/>
        <v>0</v>
      </c>
    </row>
    <row r="98" spans="1:15" ht="15">
      <c r="A98" s="27" t="s">
        <v>99</v>
      </c>
      <c r="B98" s="34">
        <v>0.000956</v>
      </c>
      <c r="C98" s="34">
        <v>9.2E-05</v>
      </c>
      <c r="D98" s="33">
        <v>23427.317719940478</v>
      </c>
      <c r="E98" s="30">
        <v>243440.38848112064</v>
      </c>
      <c r="F98" s="32">
        <v>18550.890587529277</v>
      </c>
      <c r="G98" s="32">
        <v>192767.95001823903</v>
      </c>
      <c r="H98" s="33">
        <v>20346.977234539198</v>
      </c>
      <c r="I98" s="33">
        <v>211431.63300238558</v>
      </c>
      <c r="J98" s="32">
        <v>19455.607983763835</v>
      </c>
      <c r="K98" s="32">
        <v>202169.14383128507</v>
      </c>
      <c r="L98" s="33">
        <v>20940.559457761596</v>
      </c>
      <c r="M98" s="33">
        <f t="shared" si="0"/>
        <v>217599.72653934878</v>
      </c>
      <c r="N98" s="32">
        <v>21746.807420266883</v>
      </c>
      <c r="O98" s="32">
        <f t="shared" si="1"/>
        <v>225977.69449755587</v>
      </c>
    </row>
    <row r="99" spans="1:15" ht="15">
      <c r="A99" s="27" t="s">
        <v>100</v>
      </c>
      <c r="B99" s="34">
        <v>0</v>
      </c>
      <c r="C99" s="34">
        <v>0</v>
      </c>
      <c r="D99" s="33">
        <v>0</v>
      </c>
      <c r="E99" s="30">
        <v>0</v>
      </c>
      <c r="F99" s="32">
        <v>0</v>
      </c>
      <c r="G99" s="32">
        <v>0</v>
      </c>
      <c r="H99" s="33">
        <v>0</v>
      </c>
      <c r="I99" s="33">
        <v>0</v>
      </c>
      <c r="J99" s="32">
        <v>0</v>
      </c>
      <c r="K99" s="32">
        <v>0</v>
      </c>
      <c r="L99" s="33">
        <v>0</v>
      </c>
      <c r="M99" s="33">
        <f t="shared" si="0"/>
        <v>0</v>
      </c>
      <c r="N99" s="32">
        <v>0</v>
      </c>
      <c r="O99" s="32">
        <f t="shared" si="1"/>
        <v>0</v>
      </c>
    </row>
    <row r="100" spans="1:15" ht="15">
      <c r="A100" s="35" t="s">
        <v>101</v>
      </c>
      <c r="B100" s="34">
        <v>0.00012</v>
      </c>
      <c r="C100" s="34">
        <v>0.0026490000000000003</v>
      </c>
      <c r="D100" s="33">
        <v>674553.9634795906</v>
      </c>
      <c r="E100" s="30">
        <v>30557.3709390528</v>
      </c>
      <c r="F100" s="32">
        <v>534144.6648517941</v>
      </c>
      <c r="G100" s="32">
        <v>24196.813809820796</v>
      </c>
      <c r="H100" s="33">
        <v>585860.2466771124</v>
      </c>
      <c r="I100" s="33">
        <v>26539.535523312</v>
      </c>
      <c r="J100" s="32">
        <v>560194.6255325044</v>
      </c>
      <c r="K100" s="32">
        <v>25376.879978822395</v>
      </c>
      <c r="L100" s="33">
        <v>602951.5435175052</v>
      </c>
      <c r="M100" s="33">
        <f t="shared" si="0"/>
        <v>27313.773205775997</v>
      </c>
      <c r="N100" s="32">
        <v>626166.2266987715</v>
      </c>
      <c r="O100" s="32">
        <f t="shared" si="1"/>
        <v>28365.400982956802</v>
      </c>
    </row>
    <row r="101" spans="1:15" ht="15">
      <c r="A101" s="27" t="s">
        <v>102</v>
      </c>
      <c r="B101" s="34">
        <v>0.000196</v>
      </c>
      <c r="C101" s="34">
        <v>0</v>
      </c>
      <c r="D101" s="33">
        <v>0</v>
      </c>
      <c r="E101" s="30">
        <v>49910.372533786234</v>
      </c>
      <c r="F101" s="32">
        <v>0</v>
      </c>
      <c r="G101" s="32">
        <v>39521.462556040635</v>
      </c>
      <c r="H101" s="33">
        <v>0</v>
      </c>
      <c r="I101" s="33">
        <v>43347.908021409596</v>
      </c>
      <c r="J101" s="32">
        <v>0</v>
      </c>
      <c r="K101" s="32">
        <v>41448.90396540991</v>
      </c>
      <c r="L101" s="33">
        <v>0</v>
      </c>
      <c r="M101" s="33">
        <f t="shared" si="0"/>
        <v>44612.49623610079</v>
      </c>
      <c r="N101" s="32">
        <v>0</v>
      </c>
      <c r="O101" s="32">
        <f t="shared" si="1"/>
        <v>46330.154938829444</v>
      </c>
    </row>
    <row r="102" spans="1:15" ht="15">
      <c r="A102" s="27" t="s">
        <v>103</v>
      </c>
      <c r="B102" s="34">
        <v>0</v>
      </c>
      <c r="C102" s="34">
        <v>0</v>
      </c>
      <c r="D102" s="33">
        <v>0</v>
      </c>
      <c r="E102" s="30">
        <v>0</v>
      </c>
      <c r="F102" s="32">
        <v>0</v>
      </c>
      <c r="G102" s="32">
        <v>0</v>
      </c>
      <c r="H102" s="33">
        <v>0</v>
      </c>
      <c r="I102" s="33">
        <v>0</v>
      </c>
      <c r="J102" s="32">
        <v>0</v>
      </c>
      <c r="K102" s="32">
        <v>0</v>
      </c>
      <c r="L102" s="33">
        <v>0</v>
      </c>
      <c r="M102" s="33">
        <f t="shared" si="0"/>
        <v>0</v>
      </c>
      <c r="N102" s="32">
        <v>0</v>
      </c>
      <c r="O102" s="32">
        <f t="shared" si="1"/>
        <v>0</v>
      </c>
    </row>
    <row r="103" spans="1:15" ht="15">
      <c r="A103" s="27" t="s">
        <v>104</v>
      </c>
      <c r="B103" s="34">
        <v>0</v>
      </c>
      <c r="C103" s="34">
        <v>0</v>
      </c>
      <c r="D103" s="33">
        <v>0</v>
      </c>
      <c r="E103" s="30">
        <v>0</v>
      </c>
      <c r="F103" s="32">
        <v>0</v>
      </c>
      <c r="G103" s="32">
        <v>0</v>
      </c>
      <c r="H103" s="33">
        <v>0</v>
      </c>
      <c r="I103" s="33">
        <v>0</v>
      </c>
      <c r="J103" s="32">
        <v>0</v>
      </c>
      <c r="K103" s="32">
        <v>0</v>
      </c>
      <c r="L103" s="33">
        <v>0</v>
      </c>
      <c r="M103" s="33">
        <f t="shared" si="0"/>
        <v>0</v>
      </c>
      <c r="N103" s="32">
        <v>0</v>
      </c>
      <c r="O103" s="32">
        <f t="shared" si="1"/>
        <v>0</v>
      </c>
    </row>
    <row r="104" spans="1:15" ht="15">
      <c r="A104" s="27" t="s">
        <v>105</v>
      </c>
      <c r="B104" s="34">
        <v>0</v>
      </c>
      <c r="C104" s="34">
        <v>0</v>
      </c>
      <c r="D104" s="33">
        <v>0</v>
      </c>
      <c r="E104" s="30">
        <v>0</v>
      </c>
      <c r="F104" s="32">
        <v>0</v>
      </c>
      <c r="G104" s="32">
        <v>0</v>
      </c>
      <c r="H104" s="33">
        <v>0</v>
      </c>
      <c r="I104" s="33">
        <v>0</v>
      </c>
      <c r="J104" s="32">
        <v>0</v>
      </c>
      <c r="K104" s="32">
        <v>0</v>
      </c>
      <c r="L104" s="33">
        <v>0</v>
      </c>
      <c r="M104" s="33">
        <f t="shared" si="0"/>
        <v>0</v>
      </c>
      <c r="N104" s="32">
        <v>0</v>
      </c>
      <c r="O104" s="32">
        <f t="shared" si="1"/>
        <v>0</v>
      </c>
    </row>
    <row r="105" spans="1:15" ht="15">
      <c r="A105" s="27" t="s">
        <v>106</v>
      </c>
      <c r="B105" s="34">
        <v>0</v>
      </c>
      <c r="C105" s="34">
        <v>0</v>
      </c>
      <c r="D105" s="33">
        <v>0</v>
      </c>
      <c r="E105" s="30">
        <v>0</v>
      </c>
      <c r="F105" s="32">
        <v>0</v>
      </c>
      <c r="G105" s="32">
        <v>0</v>
      </c>
      <c r="H105" s="33">
        <v>0</v>
      </c>
      <c r="I105" s="33">
        <v>0</v>
      </c>
      <c r="J105" s="32">
        <v>0</v>
      </c>
      <c r="K105" s="32">
        <v>0</v>
      </c>
      <c r="L105" s="33">
        <v>0</v>
      </c>
      <c r="M105" s="33">
        <f t="shared" si="0"/>
        <v>0</v>
      </c>
      <c r="N105" s="32">
        <v>0</v>
      </c>
      <c r="O105" s="32">
        <f t="shared" si="1"/>
        <v>0</v>
      </c>
    </row>
    <row r="106" spans="1:15" ht="15">
      <c r="A106" s="27" t="s">
        <v>107</v>
      </c>
      <c r="B106" s="34">
        <v>0</v>
      </c>
      <c r="C106" s="34">
        <v>4.1E-05</v>
      </c>
      <c r="D106" s="33">
        <v>10440.43507084304</v>
      </c>
      <c r="E106" s="30">
        <v>0</v>
      </c>
      <c r="F106" s="32">
        <v>8267.24471835544</v>
      </c>
      <c r="G106" s="32">
        <v>0</v>
      </c>
      <c r="H106" s="33">
        <v>9067.6746371316</v>
      </c>
      <c r="I106" s="33">
        <v>0</v>
      </c>
      <c r="J106" s="32">
        <v>8670.433992764318</v>
      </c>
      <c r="K106" s="32">
        <v>0</v>
      </c>
      <c r="L106" s="33">
        <v>9332.205845306798</v>
      </c>
      <c r="M106" s="33">
        <f t="shared" si="0"/>
        <v>0</v>
      </c>
      <c r="N106" s="32">
        <v>9691.51200251024</v>
      </c>
      <c r="O106" s="32">
        <f t="shared" si="1"/>
        <v>0</v>
      </c>
    </row>
    <row r="107" spans="1:15" ht="15">
      <c r="A107" s="27" t="s">
        <v>108</v>
      </c>
      <c r="B107" s="34">
        <v>0</v>
      </c>
      <c r="C107" s="34">
        <v>5.3E-05</v>
      </c>
      <c r="D107" s="33">
        <v>13496.17216474832</v>
      </c>
      <c r="E107" s="30">
        <v>0</v>
      </c>
      <c r="F107" s="32">
        <v>10686.92609933752</v>
      </c>
      <c r="G107" s="32">
        <v>0</v>
      </c>
      <c r="H107" s="33">
        <v>11721.6281894628</v>
      </c>
      <c r="I107" s="33">
        <v>0</v>
      </c>
      <c r="J107" s="32">
        <v>11208.121990646558</v>
      </c>
      <c r="K107" s="32">
        <v>0</v>
      </c>
      <c r="L107" s="33">
        <v>12063.583165884398</v>
      </c>
      <c r="M107" s="33">
        <f t="shared" si="0"/>
        <v>0</v>
      </c>
      <c r="N107" s="32">
        <v>12528.052100805922</v>
      </c>
      <c r="O107" s="32">
        <f t="shared" si="1"/>
        <v>0</v>
      </c>
    </row>
    <row r="108" spans="1:15" ht="15">
      <c r="A108" s="27" t="s">
        <v>109</v>
      </c>
      <c r="B108" s="34">
        <v>0</v>
      </c>
      <c r="C108" s="34">
        <v>5.6E-05</v>
      </c>
      <c r="D108" s="33">
        <v>14260.106438224639</v>
      </c>
      <c r="E108" s="30">
        <v>0</v>
      </c>
      <c r="F108" s="32">
        <v>11291.846444583038</v>
      </c>
      <c r="G108" s="32">
        <v>0</v>
      </c>
      <c r="H108" s="33">
        <v>12385.1165775456</v>
      </c>
      <c r="I108" s="33">
        <v>0</v>
      </c>
      <c r="J108" s="32">
        <v>11842.543990117118</v>
      </c>
      <c r="K108" s="32">
        <v>0</v>
      </c>
      <c r="L108" s="33">
        <v>12746.427496028798</v>
      </c>
      <c r="M108" s="33">
        <f t="shared" si="0"/>
        <v>0</v>
      </c>
      <c r="N108" s="32">
        <v>13237.187125379842</v>
      </c>
      <c r="O108" s="32">
        <f t="shared" si="1"/>
        <v>0</v>
      </c>
    </row>
    <row r="109" spans="1:15" ht="15">
      <c r="A109" s="27" t="s">
        <v>110</v>
      </c>
      <c r="B109" s="34">
        <v>0</v>
      </c>
      <c r="C109" s="34">
        <v>0</v>
      </c>
      <c r="D109" s="33">
        <v>0</v>
      </c>
      <c r="E109" s="30">
        <v>0</v>
      </c>
      <c r="F109" s="32">
        <v>0</v>
      </c>
      <c r="G109" s="32">
        <v>0</v>
      </c>
      <c r="H109" s="33">
        <v>0</v>
      </c>
      <c r="I109" s="33">
        <v>0</v>
      </c>
      <c r="J109" s="32">
        <v>0</v>
      </c>
      <c r="K109" s="32">
        <v>0</v>
      </c>
      <c r="L109" s="33">
        <v>0</v>
      </c>
      <c r="M109" s="33">
        <f t="shared" si="0"/>
        <v>0</v>
      </c>
      <c r="N109" s="32">
        <v>0</v>
      </c>
      <c r="O109" s="32">
        <f t="shared" si="1"/>
        <v>0</v>
      </c>
    </row>
    <row r="110" spans="1:15" ht="15">
      <c r="A110" s="27" t="s">
        <v>111</v>
      </c>
      <c r="B110" s="34">
        <v>0</v>
      </c>
      <c r="C110" s="34">
        <v>0</v>
      </c>
      <c r="D110" s="33">
        <v>0</v>
      </c>
      <c r="E110" s="30">
        <v>0</v>
      </c>
      <c r="F110" s="32">
        <v>0</v>
      </c>
      <c r="G110" s="32">
        <v>0</v>
      </c>
      <c r="H110" s="33">
        <v>0</v>
      </c>
      <c r="I110" s="33">
        <v>0</v>
      </c>
      <c r="J110" s="32">
        <v>0</v>
      </c>
      <c r="K110" s="32">
        <v>0</v>
      </c>
      <c r="L110" s="33">
        <v>0</v>
      </c>
      <c r="M110" s="33">
        <f t="shared" si="0"/>
        <v>0</v>
      </c>
      <c r="N110" s="32">
        <v>0</v>
      </c>
      <c r="O110" s="32">
        <f t="shared" si="1"/>
        <v>0</v>
      </c>
    </row>
    <row r="111" spans="1:15" ht="15">
      <c r="A111" s="27" t="s">
        <v>112</v>
      </c>
      <c r="B111" s="34">
        <v>0.000312</v>
      </c>
      <c r="C111" s="34">
        <v>1.1999999999999999E-05</v>
      </c>
      <c r="D111" s="33">
        <v>3055.7370939052794</v>
      </c>
      <c r="E111" s="30">
        <v>79449.16444153727</v>
      </c>
      <c r="F111" s="32">
        <v>2419.6813809820796</v>
      </c>
      <c r="G111" s="32">
        <v>62911.715905534074</v>
      </c>
      <c r="H111" s="33">
        <v>2653.9535523311997</v>
      </c>
      <c r="I111" s="33">
        <v>69002.7923606112</v>
      </c>
      <c r="J111" s="32">
        <v>2537.687997882239</v>
      </c>
      <c r="K111" s="32">
        <v>65979.88794493822</v>
      </c>
      <c r="L111" s="33">
        <v>2731.377320577599</v>
      </c>
      <c r="M111" s="33">
        <f t="shared" si="0"/>
        <v>71015.8103350176</v>
      </c>
      <c r="N111" s="32">
        <v>2836.54009829568</v>
      </c>
      <c r="O111" s="32">
        <f t="shared" si="1"/>
        <v>73750.04255568769</v>
      </c>
    </row>
    <row r="112" spans="1:15" ht="15">
      <c r="A112" s="27" t="s">
        <v>113</v>
      </c>
      <c r="B112" s="34">
        <v>3.9E-05</v>
      </c>
      <c r="C112" s="34">
        <v>1.5E-05</v>
      </c>
      <c r="D112" s="33">
        <v>3819.6713673816</v>
      </c>
      <c r="E112" s="30">
        <v>9931.145555192159</v>
      </c>
      <c r="F112" s="32">
        <v>3024.6017262275996</v>
      </c>
      <c r="G112" s="32">
        <v>7863.964488191759</v>
      </c>
      <c r="H112" s="33">
        <v>3317.441940414</v>
      </c>
      <c r="I112" s="33">
        <v>8625.3490450764</v>
      </c>
      <c r="J112" s="32">
        <v>3172.1099973527994</v>
      </c>
      <c r="K112" s="32">
        <v>8247.485993117278</v>
      </c>
      <c r="L112" s="33">
        <v>3414.2216507219996</v>
      </c>
      <c r="M112" s="33">
        <f t="shared" si="0"/>
        <v>8876.9762918772</v>
      </c>
      <c r="N112" s="32">
        <v>3545.6751228696003</v>
      </c>
      <c r="O112" s="32">
        <f t="shared" si="1"/>
        <v>9218.75531946096</v>
      </c>
    </row>
    <row r="113" spans="1:15" ht="15">
      <c r="A113" s="27" t="s">
        <v>114</v>
      </c>
      <c r="B113" s="34">
        <v>0.000776</v>
      </c>
      <c r="C113" s="34">
        <v>0</v>
      </c>
      <c r="D113" s="33">
        <v>0</v>
      </c>
      <c r="E113" s="30">
        <v>197604.33207254144</v>
      </c>
      <c r="F113" s="32">
        <v>0</v>
      </c>
      <c r="G113" s="32">
        <v>156472.72930350783</v>
      </c>
      <c r="H113" s="33">
        <v>0</v>
      </c>
      <c r="I113" s="33">
        <v>171622.3297174176</v>
      </c>
      <c r="J113" s="32">
        <v>0</v>
      </c>
      <c r="K113" s="32">
        <v>164103.82386305148</v>
      </c>
      <c r="L113" s="33">
        <v>0</v>
      </c>
      <c r="M113" s="33">
        <f t="shared" si="0"/>
        <v>176629.06673068478</v>
      </c>
      <c r="N113" s="32">
        <v>0</v>
      </c>
      <c r="O113" s="32">
        <f t="shared" si="1"/>
        <v>183429.59302312066</v>
      </c>
    </row>
    <row r="114" spans="1:15" ht="15">
      <c r="A114" s="27" t="s">
        <v>115</v>
      </c>
      <c r="B114" s="34">
        <v>3.1E-05</v>
      </c>
      <c r="C114" s="34">
        <v>0.000142</v>
      </c>
      <c r="D114" s="33">
        <v>36159.55561121248</v>
      </c>
      <c r="E114" s="30">
        <v>7893.98749258864</v>
      </c>
      <c r="F114" s="32">
        <v>28632.89634162128</v>
      </c>
      <c r="G114" s="32">
        <v>6250.843567537039</v>
      </c>
      <c r="H114" s="33">
        <v>31405.1170359192</v>
      </c>
      <c r="I114" s="33">
        <v>6856.0466768556</v>
      </c>
      <c r="J114" s="32">
        <v>30029.307974939835</v>
      </c>
      <c r="K114" s="32">
        <v>6555.693994529119</v>
      </c>
      <c r="L114" s="33">
        <v>32321.298293501597</v>
      </c>
      <c r="M114" s="33">
        <f t="shared" si="0"/>
        <v>7056.0580781588</v>
      </c>
      <c r="N114" s="32">
        <v>33565.724496498886</v>
      </c>
      <c r="O114" s="32">
        <f t="shared" si="1"/>
        <v>7327.728587263841</v>
      </c>
    </row>
    <row r="115" spans="1:15" ht="15">
      <c r="A115" s="27" t="s">
        <v>116</v>
      </c>
      <c r="B115" s="34">
        <v>0</v>
      </c>
      <c r="C115" s="34">
        <v>0</v>
      </c>
      <c r="D115" s="33">
        <v>0</v>
      </c>
      <c r="E115" s="30">
        <v>0</v>
      </c>
      <c r="F115" s="32">
        <v>0</v>
      </c>
      <c r="G115" s="32">
        <v>0</v>
      </c>
      <c r="H115" s="33">
        <v>0</v>
      </c>
      <c r="I115" s="33">
        <v>0</v>
      </c>
      <c r="J115" s="32">
        <v>0</v>
      </c>
      <c r="K115" s="32">
        <v>0</v>
      </c>
      <c r="L115" s="33">
        <v>0</v>
      </c>
      <c r="M115" s="33">
        <f t="shared" si="0"/>
        <v>0</v>
      </c>
      <c r="N115" s="32">
        <v>0</v>
      </c>
      <c r="O115" s="32">
        <f t="shared" si="1"/>
        <v>0</v>
      </c>
    </row>
    <row r="116" spans="1:15" ht="15">
      <c r="A116" s="27" t="s">
        <v>117</v>
      </c>
      <c r="B116" s="34">
        <v>4.7000000000000004E-05</v>
      </c>
      <c r="C116" s="34">
        <v>0</v>
      </c>
      <c r="D116" s="33">
        <v>0</v>
      </c>
      <c r="E116" s="30">
        <v>11968.30361779568</v>
      </c>
      <c r="F116" s="32">
        <v>0</v>
      </c>
      <c r="G116" s="32">
        <v>9477.08540884648</v>
      </c>
      <c r="H116" s="33">
        <v>0</v>
      </c>
      <c r="I116" s="33">
        <v>10394.6514132972</v>
      </c>
      <c r="J116" s="32">
        <v>0</v>
      </c>
      <c r="K116" s="32">
        <v>9939.277991705438</v>
      </c>
      <c r="L116" s="33">
        <v>0</v>
      </c>
      <c r="M116" s="33">
        <f t="shared" si="0"/>
        <v>10697.8945055956</v>
      </c>
      <c r="N116" s="32">
        <v>0</v>
      </c>
      <c r="O116" s="32">
        <f t="shared" si="1"/>
        <v>11109.782051658081</v>
      </c>
    </row>
    <row r="117" spans="1:15" ht="15">
      <c r="A117" s="27" t="s">
        <v>118</v>
      </c>
      <c r="B117" s="34">
        <v>0</v>
      </c>
      <c r="C117" s="34">
        <v>0</v>
      </c>
      <c r="D117" s="33">
        <v>0</v>
      </c>
      <c r="E117" s="30">
        <v>0</v>
      </c>
      <c r="F117" s="32">
        <v>0</v>
      </c>
      <c r="G117" s="32">
        <v>0</v>
      </c>
      <c r="H117" s="33">
        <v>0</v>
      </c>
      <c r="I117" s="33">
        <v>0</v>
      </c>
      <c r="J117" s="32">
        <v>0</v>
      </c>
      <c r="K117" s="32">
        <v>0</v>
      </c>
      <c r="L117" s="33">
        <v>0</v>
      </c>
      <c r="M117" s="33">
        <f t="shared" si="0"/>
        <v>0</v>
      </c>
      <c r="N117" s="32">
        <v>0</v>
      </c>
      <c r="O117" s="32">
        <f t="shared" si="1"/>
        <v>0</v>
      </c>
    </row>
    <row r="118" spans="1:15" ht="15">
      <c r="A118" s="27" t="s">
        <v>119</v>
      </c>
      <c r="B118" s="34">
        <v>0</v>
      </c>
      <c r="C118" s="34">
        <v>0</v>
      </c>
      <c r="D118" s="33">
        <v>0</v>
      </c>
      <c r="E118" s="30">
        <v>0</v>
      </c>
      <c r="F118" s="32">
        <v>0</v>
      </c>
      <c r="G118" s="32">
        <v>0</v>
      </c>
      <c r="H118" s="33">
        <v>0</v>
      </c>
      <c r="I118" s="33">
        <v>0</v>
      </c>
      <c r="J118" s="32">
        <v>0</v>
      </c>
      <c r="K118" s="32">
        <v>0</v>
      </c>
      <c r="L118" s="33">
        <v>0</v>
      </c>
      <c r="M118" s="33">
        <f t="shared" si="0"/>
        <v>0</v>
      </c>
      <c r="N118" s="32">
        <v>0</v>
      </c>
      <c r="O118" s="32">
        <f t="shared" si="1"/>
        <v>0</v>
      </c>
    </row>
    <row r="119" spans="1:15" ht="15">
      <c r="A119" s="27" t="s">
        <v>120</v>
      </c>
      <c r="B119" s="34">
        <v>1.1999999999999999E-05</v>
      </c>
      <c r="C119" s="34">
        <v>0</v>
      </c>
      <c r="D119" s="33">
        <v>0</v>
      </c>
      <c r="E119" s="30">
        <v>3055.7370939052794</v>
      </c>
      <c r="F119" s="32">
        <v>0</v>
      </c>
      <c r="G119" s="32">
        <v>2419.6813809820796</v>
      </c>
      <c r="H119" s="33">
        <v>0</v>
      </c>
      <c r="I119" s="33">
        <v>2653.9535523311997</v>
      </c>
      <c r="J119" s="32">
        <v>0</v>
      </c>
      <c r="K119" s="32">
        <v>2537.687997882239</v>
      </c>
      <c r="L119" s="33">
        <v>0</v>
      </c>
      <c r="M119" s="33">
        <f t="shared" si="0"/>
        <v>2731.377320577599</v>
      </c>
      <c r="N119" s="32">
        <v>0</v>
      </c>
      <c r="O119" s="32">
        <f t="shared" si="1"/>
        <v>2836.54009829568</v>
      </c>
    </row>
    <row r="120" spans="1:15" ht="15">
      <c r="A120" s="27" t="s">
        <v>121</v>
      </c>
      <c r="B120" s="34">
        <v>0</v>
      </c>
      <c r="C120" s="34">
        <v>0</v>
      </c>
      <c r="D120" s="33">
        <v>0</v>
      </c>
      <c r="E120" s="30">
        <v>0</v>
      </c>
      <c r="F120" s="32">
        <v>0</v>
      </c>
      <c r="G120" s="32">
        <v>0</v>
      </c>
      <c r="H120" s="33">
        <v>0</v>
      </c>
      <c r="I120" s="33">
        <v>0</v>
      </c>
      <c r="J120" s="32">
        <v>0</v>
      </c>
      <c r="K120" s="32">
        <v>0</v>
      </c>
      <c r="L120" s="33">
        <v>0</v>
      </c>
      <c r="M120" s="33">
        <f t="shared" si="0"/>
        <v>0</v>
      </c>
      <c r="N120" s="32">
        <v>0</v>
      </c>
      <c r="O120" s="32">
        <f t="shared" si="1"/>
        <v>0</v>
      </c>
    </row>
    <row r="121" spans="1:15" ht="15">
      <c r="A121" s="27" t="s">
        <v>122</v>
      </c>
      <c r="B121" s="34">
        <v>9.7E-05</v>
      </c>
      <c r="C121" s="34">
        <v>0</v>
      </c>
      <c r="D121" s="33">
        <v>0</v>
      </c>
      <c r="E121" s="30">
        <v>24700.54150906768</v>
      </c>
      <c r="F121" s="32">
        <v>0</v>
      </c>
      <c r="G121" s="32">
        <v>19559.09116293848</v>
      </c>
      <c r="H121" s="33">
        <v>0</v>
      </c>
      <c r="I121" s="33">
        <v>21452.7912146772</v>
      </c>
      <c r="J121" s="32">
        <v>0</v>
      </c>
      <c r="K121" s="32">
        <v>20512.977982881435</v>
      </c>
      <c r="L121" s="33">
        <v>0</v>
      </c>
      <c r="M121" s="33">
        <f t="shared" si="0"/>
        <v>22078.633341335597</v>
      </c>
      <c r="N121" s="32">
        <v>0</v>
      </c>
      <c r="O121" s="32">
        <f t="shared" si="1"/>
        <v>22928.699127890082</v>
      </c>
    </row>
    <row r="122" spans="1:15" ht="15">
      <c r="A122" s="27" t="s">
        <v>123</v>
      </c>
      <c r="B122" s="34">
        <v>0.00016</v>
      </c>
      <c r="C122" s="34">
        <v>0.00021899999999999998</v>
      </c>
      <c r="D122" s="33">
        <v>55767.20196377135</v>
      </c>
      <c r="E122" s="30">
        <v>40743.1612520704</v>
      </c>
      <c r="F122" s="32">
        <v>44159.18520292295</v>
      </c>
      <c r="G122" s="32">
        <v>32262.418413094398</v>
      </c>
      <c r="H122" s="33">
        <v>48434.652330044395</v>
      </c>
      <c r="I122" s="33">
        <v>35386.047364416</v>
      </c>
      <c r="J122" s="32">
        <v>46312.80596135087</v>
      </c>
      <c r="K122" s="32">
        <v>33835.83997176319</v>
      </c>
      <c r="L122" s="33">
        <v>49847.63610054119</v>
      </c>
      <c r="M122" s="33">
        <f t="shared" si="0"/>
        <v>36418.364274367996</v>
      </c>
      <c r="N122" s="32">
        <v>51766.856793896164</v>
      </c>
      <c r="O122" s="32">
        <f t="shared" si="1"/>
        <v>37820.53464394241</v>
      </c>
    </row>
    <row r="123" spans="1:15" ht="15">
      <c r="A123" s="27" t="s">
        <v>124</v>
      </c>
      <c r="B123" s="34">
        <v>0</v>
      </c>
      <c r="C123" s="34">
        <v>0</v>
      </c>
      <c r="D123" s="33">
        <v>0</v>
      </c>
      <c r="E123" s="30">
        <v>0</v>
      </c>
      <c r="F123" s="32">
        <v>0</v>
      </c>
      <c r="G123" s="32">
        <v>0</v>
      </c>
      <c r="H123" s="33">
        <v>0</v>
      </c>
      <c r="I123" s="33">
        <v>0</v>
      </c>
      <c r="J123" s="32">
        <v>0</v>
      </c>
      <c r="K123" s="32">
        <v>0</v>
      </c>
      <c r="L123" s="33">
        <v>0</v>
      </c>
      <c r="M123" s="33">
        <f t="shared" si="0"/>
        <v>0</v>
      </c>
      <c r="N123" s="32">
        <v>0</v>
      </c>
      <c r="O123" s="32">
        <f t="shared" si="1"/>
        <v>0</v>
      </c>
    </row>
    <row r="124" spans="1:15" ht="15">
      <c r="A124" s="27" t="s">
        <v>125</v>
      </c>
      <c r="B124" s="34">
        <v>3.1E-05</v>
      </c>
      <c r="C124" s="34">
        <v>0.000365</v>
      </c>
      <c r="D124" s="33">
        <v>92945.3366062856</v>
      </c>
      <c r="E124" s="30">
        <v>7893.98749258864</v>
      </c>
      <c r="F124" s="32">
        <v>73598.6420048716</v>
      </c>
      <c r="G124" s="32">
        <v>6250.843567537039</v>
      </c>
      <c r="H124" s="33">
        <v>80724.42055007399</v>
      </c>
      <c r="I124" s="33">
        <v>6856.0466768556</v>
      </c>
      <c r="J124" s="32">
        <v>77188.00993558478</v>
      </c>
      <c r="K124" s="32">
        <v>6555.693994529119</v>
      </c>
      <c r="L124" s="33">
        <v>83079.39350090199</v>
      </c>
      <c r="M124" s="33">
        <f t="shared" si="0"/>
        <v>7056.0580781588</v>
      </c>
      <c r="N124" s="32">
        <v>86278.0946564936</v>
      </c>
      <c r="O124" s="32">
        <f t="shared" si="1"/>
        <v>7327.728587263841</v>
      </c>
    </row>
    <row r="125" spans="1:15" ht="15">
      <c r="A125" s="27" t="s">
        <v>126</v>
      </c>
      <c r="B125" s="34">
        <v>0</v>
      </c>
      <c r="C125" s="34">
        <v>0</v>
      </c>
      <c r="D125" s="33">
        <v>0</v>
      </c>
      <c r="E125" s="30">
        <v>0</v>
      </c>
      <c r="F125" s="32">
        <v>0</v>
      </c>
      <c r="G125" s="32">
        <v>0</v>
      </c>
      <c r="H125" s="33">
        <v>0</v>
      </c>
      <c r="I125" s="33">
        <v>0</v>
      </c>
      <c r="J125" s="32">
        <v>0</v>
      </c>
      <c r="K125" s="32">
        <v>0</v>
      </c>
      <c r="L125" s="33">
        <v>0</v>
      </c>
      <c r="M125" s="33">
        <f t="shared" si="0"/>
        <v>0</v>
      </c>
      <c r="N125" s="32">
        <v>0</v>
      </c>
      <c r="O125" s="32">
        <f t="shared" si="1"/>
        <v>0</v>
      </c>
    </row>
    <row r="126" spans="1:15" ht="15">
      <c r="A126" s="27" t="s">
        <v>127</v>
      </c>
      <c r="B126" s="34">
        <v>0</v>
      </c>
      <c r="C126" s="34">
        <v>0</v>
      </c>
      <c r="D126" s="33">
        <v>0</v>
      </c>
      <c r="E126" s="30">
        <v>0</v>
      </c>
      <c r="F126" s="32">
        <v>0</v>
      </c>
      <c r="G126" s="32">
        <v>0</v>
      </c>
      <c r="H126" s="33">
        <v>0</v>
      </c>
      <c r="I126" s="33">
        <v>0</v>
      </c>
      <c r="J126" s="32">
        <v>0</v>
      </c>
      <c r="K126" s="32">
        <v>0</v>
      </c>
      <c r="L126" s="33">
        <v>0</v>
      </c>
      <c r="M126" s="33">
        <f t="shared" si="0"/>
        <v>0</v>
      </c>
      <c r="N126" s="32">
        <v>0</v>
      </c>
      <c r="O126" s="32">
        <f t="shared" si="1"/>
        <v>0</v>
      </c>
    </row>
    <row r="127" spans="1:15" ht="15">
      <c r="A127" s="27" t="s">
        <v>128</v>
      </c>
      <c r="B127" s="34">
        <v>0</v>
      </c>
      <c r="C127" s="34">
        <v>0</v>
      </c>
      <c r="D127" s="33">
        <v>0</v>
      </c>
      <c r="E127" s="30">
        <v>0</v>
      </c>
      <c r="F127" s="32">
        <v>0</v>
      </c>
      <c r="G127" s="32">
        <v>0</v>
      </c>
      <c r="H127" s="33">
        <v>0</v>
      </c>
      <c r="I127" s="33">
        <v>0</v>
      </c>
      <c r="J127" s="32">
        <v>0</v>
      </c>
      <c r="K127" s="32">
        <v>0</v>
      </c>
      <c r="L127" s="33">
        <v>0</v>
      </c>
      <c r="M127" s="33">
        <f t="shared" si="0"/>
        <v>0</v>
      </c>
      <c r="N127" s="32">
        <v>0</v>
      </c>
      <c r="O127" s="32">
        <f t="shared" si="1"/>
        <v>0</v>
      </c>
    </row>
    <row r="128" spans="1:15" ht="15">
      <c r="A128" s="27" t="s">
        <v>129</v>
      </c>
      <c r="B128" s="34">
        <v>0</v>
      </c>
      <c r="C128" s="34">
        <v>0</v>
      </c>
      <c r="D128" s="33">
        <v>0</v>
      </c>
      <c r="E128" s="30">
        <v>0</v>
      </c>
      <c r="F128" s="32">
        <v>0</v>
      </c>
      <c r="G128" s="32">
        <v>0</v>
      </c>
      <c r="H128" s="33">
        <v>0</v>
      </c>
      <c r="I128" s="33">
        <v>0</v>
      </c>
      <c r="J128" s="32">
        <v>0</v>
      </c>
      <c r="K128" s="32">
        <v>0</v>
      </c>
      <c r="L128" s="33">
        <v>0</v>
      </c>
      <c r="M128" s="33">
        <f t="shared" si="0"/>
        <v>0</v>
      </c>
      <c r="N128" s="32">
        <v>0</v>
      </c>
      <c r="O128" s="32">
        <f t="shared" si="1"/>
        <v>0</v>
      </c>
    </row>
    <row r="129" spans="1:15" ht="15">
      <c r="A129" s="27" t="s">
        <v>130</v>
      </c>
      <c r="B129" s="34">
        <v>0</v>
      </c>
      <c r="C129" s="34">
        <v>0</v>
      </c>
      <c r="D129" s="33">
        <v>0</v>
      </c>
      <c r="E129" s="30">
        <v>0</v>
      </c>
      <c r="F129" s="32">
        <v>0</v>
      </c>
      <c r="G129" s="32">
        <v>0</v>
      </c>
      <c r="H129" s="33">
        <v>0</v>
      </c>
      <c r="I129" s="33">
        <v>0</v>
      </c>
      <c r="J129" s="32">
        <v>0</v>
      </c>
      <c r="K129" s="32">
        <v>0</v>
      </c>
      <c r="L129" s="33">
        <v>0</v>
      </c>
      <c r="M129" s="33">
        <f t="shared" si="0"/>
        <v>0</v>
      </c>
      <c r="N129" s="32">
        <v>0</v>
      </c>
      <c r="O129" s="32">
        <f t="shared" si="1"/>
        <v>0</v>
      </c>
    </row>
    <row r="130" spans="1:15" ht="15">
      <c r="A130" s="27" t="s">
        <v>131</v>
      </c>
      <c r="B130" s="34">
        <v>0</v>
      </c>
      <c r="C130" s="34">
        <v>0</v>
      </c>
      <c r="D130" s="33">
        <v>0</v>
      </c>
      <c r="E130" s="30">
        <v>0</v>
      </c>
      <c r="F130" s="32">
        <v>0</v>
      </c>
      <c r="G130" s="32">
        <v>0</v>
      </c>
      <c r="H130" s="33">
        <v>0</v>
      </c>
      <c r="I130" s="33">
        <v>0</v>
      </c>
      <c r="J130" s="32">
        <v>0</v>
      </c>
      <c r="K130" s="32">
        <v>0</v>
      </c>
      <c r="L130" s="33">
        <v>0</v>
      </c>
      <c r="M130" s="33">
        <f t="shared" si="0"/>
        <v>0</v>
      </c>
      <c r="N130" s="32">
        <v>0</v>
      </c>
      <c r="O130" s="32">
        <f t="shared" si="1"/>
        <v>0</v>
      </c>
    </row>
    <row r="131" spans="1:15" ht="15">
      <c r="A131" s="27" t="s">
        <v>132</v>
      </c>
      <c r="B131" s="34">
        <v>0</v>
      </c>
      <c r="C131" s="34">
        <v>0</v>
      </c>
      <c r="D131" s="33">
        <v>0</v>
      </c>
      <c r="E131" s="30">
        <v>0</v>
      </c>
      <c r="F131" s="32">
        <v>0</v>
      </c>
      <c r="G131" s="32">
        <v>0</v>
      </c>
      <c r="H131" s="33">
        <v>0</v>
      </c>
      <c r="I131" s="33">
        <v>0</v>
      </c>
      <c r="J131" s="32">
        <v>0</v>
      </c>
      <c r="K131" s="32">
        <v>0</v>
      </c>
      <c r="L131" s="33">
        <v>0</v>
      </c>
      <c r="M131" s="33">
        <f t="shared" si="0"/>
        <v>0</v>
      </c>
      <c r="N131" s="32">
        <v>0</v>
      </c>
      <c r="O131" s="32">
        <f t="shared" si="1"/>
        <v>0</v>
      </c>
    </row>
    <row r="132" spans="1:15" ht="15">
      <c r="A132" s="27" t="s">
        <v>133</v>
      </c>
      <c r="B132" s="34">
        <v>0</v>
      </c>
      <c r="C132" s="34">
        <v>0</v>
      </c>
      <c r="D132" s="33">
        <v>0</v>
      </c>
      <c r="E132" s="30">
        <v>0</v>
      </c>
      <c r="F132" s="32">
        <v>0</v>
      </c>
      <c r="G132" s="32">
        <v>0</v>
      </c>
      <c r="H132" s="33">
        <v>0</v>
      </c>
      <c r="I132" s="33">
        <v>0</v>
      </c>
      <c r="J132" s="32">
        <v>0</v>
      </c>
      <c r="K132" s="32">
        <v>0</v>
      </c>
      <c r="L132" s="33">
        <v>0</v>
      </c>
      <c r="M132" s="33">
        <f t="shared" si="0"/>
        <v>0</v>
      </c>
      <c r="N132" s="32">
        <v>0</v>
      </c>
      <c r="O132" s="32">
        <f t="shared" si="1"/>
        <v>0</v>
      </c>
    </row>
    <row r="133" spans="1:15" ht="15">
      <c r="A133" s="27" t="s">
        <v>134</v>
      </c>
      <c r="B133" s="34">
        <v>0</v>
      </c>
      <c r="C133" s="34">
        <v>0</v>
      </c>
      <c r="D133" s="33">
        <v>0</v>
      </c>
      <c r="E133" s="30">
        <v>0</v>
      </c>
      <c r="F133" s="32">
        <v>0</v>
      </c>
      <c r="G133" s="32">
        <v>0</v>
      </c>
      <c r="H133" s="33">
        <v>0</v>
      </c>
      <c r="I133" s="33">
        <v>0</v>
      </c>
      <c r="J133" s="32">
        <v>0</v>
      </c>
      <c r="K133" s="32">
        <v>0</v>
      </c>
      <c r="L133" s="33">
        <v>0</v>
      </c>
      <c r="M133" s="33">
        <f t="shared" si="0"/>
        <v>0</v>
      </c>
      <c r="N133" s="32">
        <v>0</v>
      </c>
      <c r="O133" s="32">
        <f t="shared" si="1"/>
        <v>0</v>
      </c>
    </row>
    <row r="134" spans="1:15" ht="15">
      <c r="A134" s="27" t="s">
        <v>135</v>
      </c>
      <c r="B134" s="34">
        <v>3.6E-05</v>
      </c>
      <c r="C134" s="34">
        <v>0</v>
      </c>
      <c r="D134" s="33">
        <v>0</v>
      </c>
      <c r="E134" s="30">
        <v>9167.21128171584</v>
      </c>
      <c r="F134" s="32">
        <v>0</v>
      </c>
      <c r="G134" s="32">
        <v>7259.04414294624</v>
      </c>
      <c r="H134" s="33">
        <v>0</v>
      </c>
      <c r="I134" s="33">
        <v>7961.8606569936</v>
      </c>
      <c r="J134" s="32">
        <v>0</v>
      </c>
      <c r="K134" s="32">
        <v>7613.063993646718</v>
      </c>
      <c r="L134" s="33">
        <v>0</v>
      </c>
      <c r="M134" s="33">
        <f t="shared" si="0"/>
        <v>8194.131961732799</v>
      </c>
      <c r="N134" s="32">
        <v>0</v>
      </c>
      <c r="O134" s="32">
        <f t="shared" si="1"/>
        <v>8509.620294887041</v>
      </c>
    </row>
    <row r="135" spans="1:15" ht="15">
      <c r="A135" s="27" t="s">
        <v>136</v>
      </c>
      <c r="B135" s="34">
        <v>0.000211</v>
      </c>
      <c r="C135" s="34">
        <v>0.001162</v>
      </c>
      <c r="D135" s="33">
        <v>295897.2085931613</v>
      </c>
      <c r="E135" s="30">
        <v>53730.04390116784</v>
      </c>
      <c r="F135" s="32">
        <v>234305.81372509807</v>
      </c>
      <c r="G135" s="32">
        <v>42546.064282268235</v>
      </c>
      <c r="H135" s="33">
        <v>256991.1689840712</v>
      </c>
      <c r="I135" s="33">
        <v>46665.3499618236</v>
      </c>
      <c r="J135" s="32">
        <v>245732.7877949302</v>
      </c>
      <c r="K135" s="32">
        <v>44621.01396276271</v>
      </c>
      <c r="L135" s="33">
        <v>264488.37054259755</v>
      </c>
      <c r="M135" s="33">
        <f t="shared" si="0"/>
        <v>48026.71788682279</v>
      </c>
      <c r="N135" s="32">
        <v>274671.63285163173</v>
      </c>
      <c r="O135" s="32">
        <f t="shared" si="1"/>
        <v>49875.830061699045</v>
      </c>
    </row>
    <row r="136" spans="1:15" ht="15">
      <c r="A136" s="27" t="s">
        <v>137</v>
      </c>
      <c r="B136" s="34">
        <v>0</v>
      </c>
      <c r="C136" s="34">
        <v>0</v>
      </c>
      <c r="D136" s="33">
        <v>0</v>
      </c>
      <c r="E136" s="30">
        <v>0</v>
      </c>
      <c r="F136" s="32">
        <v>0</v>
      </c>
      <c r="G136" s="32">
        <v>0</v>
      </c>
      <c r="H136" s="33">
        <v>0</v>
      </c>
      <c r="I136" s="33">
        <v>0</v>
      </c>
      <c r="J136" s="32">
        <v>0</v>
      </c>
      <c r="K136" s="32">
        <v>0</v>
      </c>
      <c r="L136" s="33">
        <v>0</v>
      </c>
      <c r="M136" s="33">
        <f t="shared" si="0"/>
        <v>0</v>
      </c>
      <c r="N136" s="32">
        <v>0</v>
      </c>
      <c r="O136" s="32">
        <f t="shared" si="1"/>
        <v>0</v>
      </c>
    </row>
    <row r="137" spans="1:15" ht="15">
      <c r="A137" s="27" t="s">
        <v>138</v>
      </c>
      <c r="B137" s="34">
        <v>0</v>
      </c>
      <c r="C137" s="34">
        <v>0</v>
      </c>
      <c r="D137" s="33">
        <v>0</v>
      </c>
      <c r="E137" s="30">
        <v>0</v>
      </c>
      <c r="F137" s="32">
        <v>0</v>
      </c>
      <c r="G137" s="32">
        <v>0</v>
      </c>
      <c r="H137" s="33">
        <v>0</v>
      </c>
      <c r="I137" s="33">
        <v>0</v>
      </c>
      <c r="J137" s="32">
        <v>0</v>
      </c>
      <c r="K137" s="32">
        <v>0</v>
      </c>
      <c r="L137" s="33">
        <v>0</v>
      </c>
      <c r="M137" s="33">
        <f t="shared" si="0"/>
        <v>0</v>
      </c>
      <c r="N137" s="32">
        <v>0</v>
      </c>
      <c r="O137" s="32">
        <f t="shared" si="1"/>
        <v>0</v>
      </c>
    </row>
    <row r="138" spans="1:15" ht="15">
      <c r="A138" s="27" t="s">
        <v>139</v>
      </c>
      <c r="B138" s="34">
        <v>0</v>
      </c>
      <c r="C138" s="34">
        <v>0.000157</v>
      </c>
      <c r="D138" s="33">
        <v>39979.22697859407</v>
      </c>
      <c r="E138" s="30">
        <v>0</v>
      </c>
      <c r="F138" s="32">
        <v>31657.498067848876</v>
      </c>
      <c r="G138" s="32">
        <v>0</v>
      </c>
      <c r="H138" s="33">
        <v>34722.558976333195</v>
      </c>
      <c r="I138" s="33">
        <v>0</v>
      </c>
      <c r="J138" s="32">
        <v>33201.41797229263</v>
      </c>
      <c r="K138" s="32">
        <v>0</v>
      </c>
      <c r="L138" s="33">
        <v>35735.5199442236</v>
      </c>
      <c r="M138" s="33">
        <f t="shared" si="0"/>
        <v>0</v>
      </c>
      <c r="N138" s="32">
        <v>37111.39961936848</v>
      </c>
      <c r="O138" s="32">
        <f t="shared" si="1"/>
        <v>0</v>
      </c>
    </row>
    <row r="139" spans="1:15" ht="15">
      <c r="A139" s="27" t="s">
        <v>140</v>
      </c>
      <c r="B139" s="34">
        <v>0.000189</v>
      </c>
      <c r="C139" s="34">
        <v>0.001421</v>
      </c>
      <c r="D139" s="33">
        <v>361850.20086995023</v>
      </c>
      <c r="E139" s="30">
        <v>48127.85922900816</v>
      </c>
      <c r="F139" s="32">
        <v>286530.6035312946</v>
      </c>
      <c r="G139" s="32">
        <v>38109.981750467756</v>
      </c>
      <c r="H139" s="33">
        <v>314272.33315521956</v>
      </c>
      <c r="I139" s="33">
        <v>41799.768449216404</v>
      </c>
      <c r="J139" s="32">
        <v>300504.55374922184</v>
      </c>
      <c r="K139" s="32">
        <v>39968.585966645274</v>
      </c>
      <c r="L139" s="33">
        <v>323440.59771173075</v>
      </c>
      <c r="M139" s="33">
        <f t="shared" si="0"/>
        <v>43019.192799097196</v>
      </c>
      <c r="N139" s="32">
        <v>335893.6233065135</v>
      </c>
      <c r="O139" s="32">
        <f t="shared" si="1"/>
        <v>44675.50654815697</v>
      </c>
    </row>
    <row r="140" spans="1:15" ht="15">
      <c r="A140" s="27" t="s">
        <v>141</v>
      </c>
      <c r="B140" s="34">
        <v>0</v>
      </c>
      <c r="C140" s="34">
        <v>0</v>
      </c>
      <c r="D140" s="33">
        <v>0</v>
      </c>
      <c r="E140" s="30">
        <v>0</v>
      </c>
      <c r="F140" s="32">
        <v>0</v>
      </c>
      <c r="G140" s="32">
        <v>0</v>
      </c>
      <c r="H140" s="33">
        <v>0</v>
      </c>
      <c r="I140" s="33">
        <v>0</v>
      </c>
      <c r="J140" s="32">
        <v>0</v>
      </c>
      <c r="K140" s="32">
        <v>0</v>
      </c>
      <c r="L140" s="33">
        <v>0</v>
      </c>
      <c r="M140" s="33">
        <f t="shared" si="0"/>
        <v>0</v>
      </c>
      <c r="N140" s="32">
        <v>0</v>
      </c>
      <c r="O140" s="32">
        <f t="shared" si="1"/>
        <v>0</v>
      </c>
    </row>
    <row r="141" spans="1:15" ht="15">
      <c r="A141" s="27" t="s">
        <v>142</v>
      </c>
      <c r="B141" s="34">
        <v>6.4E-05</v>
      </c>
      <c r="C141" s="34">
        <v>9.3E-05</v>
      </c>
      <c r="D141" s="33">
        <v>23681.96247776592</v>
      </c>
      <c r="E141" s="30">
        <v>16297.264500828158</v>
      </c>
      <c r="F141" s="32">
        <v>18752.53070261112</v>
      </c>
      <c r="G141" s="32">
        <v>12904.967365237759</v>
      </c>
      <c r="H141" s="33">
        <v>20568.1400305668</v>
      </c>
      <c r="I141" s="33">
        <v>14154.418945766398</v>
      </c>
      <c r="J141" s="32">
        <v>19667.081983587355</v>
      </c>
      <c r="K141" s="32">
        <v>13534.335988705276</v>
      </c>
      <c r="L141" s="33">
        <v>21168.174234476395</v>
      </c>
      <c r="M141" s="33">
        <f t="shared" si="0"/>
        <v>14567.345709747198</v>
      </c>
      <c r="N141" s="32">
        <v>21983.185761791523</v>
      </c>
      <c r="O141" s="32">
        <f t="shared" si="1"/>
        <v>15128.21385757696</v>
      </c>
    </row>
    <row r="142" spans="1:15" ht="15">
      <c r="A142" s="27" t="s">
        <v>143</v>
      </c>
      <c r="B142" s="34">
        <v>0</v>
      </c>
      <c r="C142" s="34">
        <v>5.2E-05</v>
      </c>
      <c r="D142" s="33">
        <v>13241.527406922878</v>
      </c>
      <c r="E142" s="30">
        <v>0</v>
      </c>
      <c r="F142" s="32">
        <v>10485.285984255679</v>
      </c>
      <c r="G142" s="32">
        <v>0</v>
      </c>
      <c r="H142" s="33">
        <v>11500.465393435199</v>
      </c>
      <c r="I142" s="33">
        <v>0</v>
      </c>
      <c r="J142" s="32">
        <v>10996.647990823036</v>
      </c>
      <c r="K142" s="32">
        <v>0</v>
      </c>
      <c r="L142" s="33">
        <v>11835.968389169599</v>
      </c>
      <c r="M142" s="33">
        <f t="shared" si="0"/>
        <v>0</v>
      </c>
      <c r="N142" s="32">
        <v>12291.67375928128</v>
      </c>
      <c r="O142" s="32">
        <f t="shared" si="1"/>
        <v>0</v>
      </c>
    </row>
    <row r="143" spans="1:15" ht="15">
      <c r="A143" s="27" t="s">
        <v>144</v>
      </c>
      <c r="B143" s="34">
        <v>1E-06</v>
      </c>
      <c r="C143" s="34">
        <v>0</v>
      </c>
      <c r="D143" s="33">
        <v>0</v>
      </c>
      <c r="E143" s="30">
        <v>254.64475782543997</v>
      </c>
      <c r="F143" s="32">
        <v>0</v>
      </c>
      <c r="G143" s="32">
        <v>201.64011508183998</v>
      </c>
      <c r="H143" s="33">
        <v>0</v>
      </c>
      <c r="I143" s="33">
        <v>221.16279602759997</v>
      </c>
      <c r="J143" s="32">
        <v>0</v>
      </c>
      <c r="K143" s="32">
        <v>211.47399982351993</v>
      </c>
      <c r="L143" s="33">
        <v>0</v>
      </c>
      <c r="M143" s="33">
        <f t="shared" si="0"/>
        <v>227.61477671479997</v>
      </c>
      <c r="N143" s="32">
        <v>0</v>
      </c>
      <c r="O143" s="32">
        <f t="shared" si="1"/>
        <v>236.37834152464</v>
      </c>
    </row>
    <row r="144" spans="1:15" ht="15">
      <c r="A144" s="27" t="s">
        <v>145</v>
      </c>
      <c r="B144" s="34">
        <v>0</v>
      </c>
      <c r="C144" s="34">
        <v>0</v>
      </c>
      <c r="D144" s="33">
        <v>0</v>
      </c>
      <c r="E144" s="30">
        <v>0</v>
      </c>
      <c r="F144" s="32">
        <v>0</v>
      </c>
      <c r="G144" s="32">
        <v>0</v>
      </c>
      <c r="H144" s="33">
        <v>0</v>
      </c>
      <c r="I144" s="33">
        <v>0</v>
      </c>
      <c r="J144" s="32">
        <v>0</v>
      </c>
      <c r="K144" s="32">
        <v>0</v>
      </c>
      <c r="L144" s="33">
        <v>0</v>
      </c>
      <c r="M144" s="33">
        <f t="shared" si="0"/>
        <v>0</v>
      </c>
      <c r="N144" s="32">
        <v>0</v>
      </c>
      <c r="O144" s="32">
        <f t="shared" si="1"/>
        <v>0</v>
      </c>
    </row>
    <row r="145" spans="1:15" ht="15">
      <c r="A145" s="27" t="s">
        <v>146</v>
      </c>
      <c r="B145" s="34">
        <v>0.000284</v>
      </c>
      <c r="C145" s="34">
        <v>0.007434</v>
      </c>
      <c r="D145" s="33">
        <v>1893029.1296743208</v>
      </c>
      <c r="E145" s="30">
        <v>72319.11122242497</v>
      </c>
      <c r="F145" s="32">
        <v>1498992.6155183984</v>
      </c>
      <c r="G145" s="32">
        <v>57265.79268324256</v>
      </c>
      <c r="H145" s="33">
        <v>1644124.2256691782</v>
      </c>
      <c r="I145" s="33">
        <v>62810.2340718384</v>
      </c>
      <c r="J145" s="32">
        <v>1572097.7146880473</v>
      </c>
      <c r="K145" s="32">
        <v>60058.61594987967</v>
      </c>
      <c r="L145" s="33">
        <v>1692088.2500978229</v>
      </c>
      <c r="M145" s="33">
        <f t="shared" si="0"/>
        <v>64642.596587003194</v>
      </c>
      <c r="N145" s="32">
        <v>1757236.5908941738</v>
      </c>
      <c r="O145" s="32">
        <f t="shared" si="1"/>
        <v>67131.44899299777</v>
      </c>
    </row>
    <row r="146" spans="1:15" ht="15">
      <c r="A146" s="27" t="s">
        <v>147</v>
      </c>
      <c r="B146" s="34">
        <v>0</v>
      </c>
      <c r="C146" s="34">
        <v>0</v>
      </c>
      <c r="D146" s="33">
        <v>0</v>
      </c>
      <c r="E146" s="30">
        <v>0</v>
      </c>
      <c r="F146" s="32">
        <v>0</v>
      </c>
      <c r="G146" s="32">
        <v>0</v>
      </c>
      <c r="H146" s="33">
        <v>0</v>
      </c>
      <c r="I146" s="33">
        <v>0</v>
      </c>
      <c r="J146" s="32">
        <v>0</v>
      </c>
      <c r="K146" s="32">
        <v>0</v>
      </c>
      <c r="L146" s="33">
        <v>0</v>
      </c>
      <c r="M146" s="33">
        <f t="shared" si="0"/>
        <v>0</v>
      </c>
      <c r="N146" s="32">
        <v>0</v>
      </c>
      <c r="O146" s="32">
        <f t="shared" si="1"/>
        <v>0</v>
      </c>
    </row>
    <row r="147" spans="1:15" ht="15">
      <c r="A147" s="27" t="s">
        <v>148</v>
      </c>
      <c r="B147" s="34">
        <v>0</v>
      </c>
      <c r="C147" s="34">
        <v>0.000172</v>
      </c>
      <c r="D147" s="33">
        <v>43798.89834597568</v>
      </c>
      <c r="E147" s="30">
        <v>0</v>
      </c>
      <c r="F147" s="32">
        <v>34682.09979407648</v>
      </c>
      <c r="G147" s="32">
        <v>0</v>
      </c>
      <c r="H147" s="33">
        <v>38040.0009167472</v>
      </c>
      <c r="I147" s="33">
        <v>0</v>
      </c>
      <c r="J147" s="32">
        <v>36373.52796964543</v>
      </c>
      <c r="K147" s="32">
        <v>0</v>
      </c>
      <c r="L147" s="33">
        <v>39149.7415949456</v>
      </c>
      <c r="M147" s="33">
        <f t="shared" si="0"/>
        <v>0</v>
      </c>
      <c r="N147" s="32">
        <v>40657.07474223809</v>
      </c>
      <c r="O147" s="32">
        <f t="shared" si="1"/>
        <v>0</v>
      </c>
    </row>
    <row r="148" spans="1:15" ht="15">
      <c r="A148" s="27" t="s">
        <v>149</v>
      </c>
      <c r="B148" s="34">
        <v>0.000199</v>
      </c>
      <c r="C148" s="34">
        <v>8.6E-05</v>
      </c>
      <c r="D148" s="33">
        <v>21899.44917298784</v>
      </c>
      <c r="E148" s="30">
        <v>50674.30680726256</v>
      </c>
      <c r="F148" s="32">
        <v>17341.04989703824</v>
      </c>
      <c r="G148" s="32">
        <v>40126.38290128616</v>
      </c>
      <c r="H148" s="33">
        <v>19020.0004583736</v>
      </c>
      <c r="I148" s="33">
        <v>44011.3964094924</v>
      </c>
      <c r="J148" s="32">
        <v>18186.763984822715</v>
      </c>
      <c r="K148" s="32">
        <v>42083.325964880474</v>
      </c>
      <c r="L148" s="33">
        <v>19574.8707974728</v>
      </c>
      <c r="M148" s="33">
        <f t="shared" si="0"/>
        <v>45295.3405662452</v>
      </c>
      <c r="N148" s="32">
        <v>20328.537371119044</v>
      </c>
      <c r="O148" s="32">
        <f t="shared" si="1"/>
        <v>47039.28996340337</v>
      </c>
    </row>
    <row r="149" spans="1:15" ht="15">
      <c r="A149" s="27" t="s">
        <v>150</v>
      </c>
      <c r="B149" s="34">
        <v>0</v>
      </c>
      <c r="C149" s="34">
        <v>5.4000000000000005E-05</v>
      </c>
      <c r="D149" s="33">
        <v>13750.81692257376</v>
      </c>
      <c r="E149" s="30">
        <v>0</v>
      </c>
      <c r="F149" s="32">
        <v>10888.56621441936</v>
      </c>
      <c r="G149" s="32">
        <v>0</v>
      </c>
      <c r="H149" s="33">
        <v>11942.790985490401</v>
      </c>
      <c r="I149" s="33">
        <v>0</v>
      </c>
      <c r="J149" s="32">
        <v>11419.595990470078</v>
      </c>
      <c r="K149" s="32">
        <v>0</v>
      </c>
      <c r="L149" s="33">
        <v>12291.1979425992</v>
      </c>
      <c r="M149" s="33">
        <f t="shared" si="0"/>
        <v>0</v>
      </c>
      <c r="N149" s="32">
        <v>12764.430442330562</v>
      </c>
      <c r="O149" s="32">
        <f t="shared" si="1"/>
        <v>0</v>
      </c>
    </row>
    <row r="150" spans="1:15" ht="15">
      <c r="A150" s="27" t="s">
        <v>151</v>
      </c>
      <c r="B150" s="34">
        <v>0</v>
      </c>
      <c r="C150" s="34">
        <v>0</v>
      </c>
      <c r="D150" s="33">
        <v>0</v>
      </c>
      <c r="E150" s="30">
        <v>0</v>
      </c>
      <c r="F150" s="32">
        <v>0</v>
      </c>
      <c r="G150" s="32">
        <v>0</v>
      </c>
      <c r="H150" s="33">
        <v>0</v>
      </c>
      <c r="I150" s="33">
        <v>0</v>
      </c>
      <c r="J150" s="32">
        <v>0</v>
      </c>
      <c r="K150" s="32">
        <v>0</v>
      </c>
      <c r="L150" s="33">
        <v>0</v>
      </c>
      <c r="M150" s="33">
        <f t="shared" si="0"/>
        <v>0</v>
      </c>
      <c r="N150" s="32">
        <v>0</v>
      </c>
      <c r="O150" s="32">
        <f t="shared" si="1"/>
        <v>0</v>
      </c>
    </row>
    <row r="151" spans="1:15" ht="15">
      <c r="A151" s="27" t="s">
        <v>152</v>
      </c>
      <c r="B151" s="34">
        <v>0</v>
      </c>
      <c r="C151" s="34">
        <v>5.4999999999999995E-05</v>
      </c>
      <c r="D151" s="33">
        <v>14005.461680399198</v>
      </c>
      <c r="E151" s="30">
        <v>0</v>
      </c>
      <c r="F151" s="32">
        <v>11090.206329501198</v>
      </c>
      <c r="G151" s="32">
        <v>0</v>
      </c>
      <c r="H151" s="33">
        <v>12163.953781518</v>
      </c>
      <c r="I151" s="33">
        <v>0</v>
      </c>
      <c r="J151" s="32">
        <v>11631.069990293596</v>
      </c>
      <c r="K151" s="32">
        <v>0</v>
      </c>
      <c r="L151" s="33">
        <v>12518.812719313997</v>
      </c>
      <c r="M151" s="33">
        <f t="shared" si="0"/>
        <v>0</v>
      </c>
      <c r="N151" s="32">
        <v>13000.8087838552</v>
      </c>
      <c r="O151" s="32">
        <f t="shared" si="1"/>
        <v>0</v>
      </c>
    </row>
    <row r="152" spans="1:15" ht="15">
      <c r="A152" s="27" t="s">
        <v>153</v>
      </c>
      <c r="B152" s="34">
        <v>5.999999999999999E-06</v>
      </c>
      <c r="C152" s="34">
        <v>0</v>
      </c>
      <c r="D152" s="33">
        <v>0</v>
      </c>
      <c r="E152" s="30">
        <v>1527.8685469526397</v>
      </c>
      <c r="F152" s="32">
        <v>0</v>
      </c>
      <c r="G152" s="32">
        <v>1209.8406904910398</v>
      </c>
      <c r="H152" s="33">
        <v>0</v>
      </c>
      <c r="I152" s="33">
        <v>1326.9767761655999</v>
      </c>
      <c r="J152" s="32">
        <v>0</v>
      </c>
      <c r="K152" s="32">
        <v>1268.8439989411195</v>
      </c>
      <c r="L152" s="33">
        <v>0</v>
      </c>
      <c r="M152" s="33">
        <f t="shared" si="0"/>
        <v>1365.6886602887996</v>
      </c>
      <c r="N152" s="32">
        <v>0</v>
      </c>
      <c r="O152" s="32">
        <f t="shared" si="1"/>
        <v>1418.27004914784</v>
      </c>
    </row>
    <row r="153" spans="1:15" ht="15">
      <c r="A153" s="27" t="s">
        <v>154</v>
      </c>
      <c r="B153" s="34">
        <v>0</v>
      </c>
      <c r="C153" s="34">
        <v>0</v>
      </c>
      <c r="D153" s="33">
        <v>0</v>
      </c>
      <c r="E153" s="30">
        <v>0</v>
      </c>
      <c r="F153" s="32">
        <v>0</v>
      </c>
      <c r="G153" s="32">
        <v>0</v>
      </c>
      <c r="H153" s="33">
        <v>0</v>
      </c>
      <c r="I153" s="33">
        <v>0</v>
      </c>
      <c r="J153" s="32">
        <v>0</v>
      </c>
      <c r="K153" s="32">
        <v>0</v>
      </c>
      <c r="L153" s="33">
        <v>0</v>
      </c>
      <c r="M153" s="33">
        <f t="shared" si="0"/>
        <v>0</v>
      </c>
      <c r="N153" s="32">
        <v>0</v>
      </c>
      <c r="O153" s="32">
        <f t="shared" si="1"/>
        <v>0</v>
      </c>
    </row>
    <row r="154" spans="1:15" ht="15">
      <c r="A154" s="27" t="s">
        <v>155</v>
      </c>
      <c r="B154" s="34">
        <v>0</v>
      </c>
      <c r="C154" s="34">
        <v>0</v>
      </c>
      <c r="D154" s="33">
        <v>0</v>
      </c>
      <c r="E154" s="30">
        <v>0</v>
      </c>
      <c r="F154" s="32">
        <v>0</v>
      </c>
      <c r="G154" s="32">
        <v>0</v>
      </c>
      <c r="H154" s="33">
        <v>0</v>
      </c>
      <c r="I154" s="33">
        <v>0</v>
      </c>
      <c r="J154" s="32">
        <v>0</v>
      </c>
      <c r="K154" s="32">
        <v>0</v>
      </c>
      <c r="L154" s="33">
        <v>0</v>
      </c>
      <c r="M154" s="33">
        <f t="shared" si="0"/>
        <v>0</v>
      </c>
      <c r="N154" s="32">
        <v>0</v>
      </c>
      <c r="O154" s="32">
        <f t="shared" si="1"/>
        <v>0</v>
      </c>
    </row>
    <row r="155" spans="1:15" ht="15">
      <c r="A155" s="27" t="s">
        <v>156</v>
      </c>
      <c r="B155" s="34">
        <v>0</v>
      </c>
      <c r="C155" s="34">
        <v>0</v>
      </c>
      <c r="D155" s="33">
        <v>0</v>
      </c>
      <c r="E155" s="30">
        <v>0</v>
      </c>
      <c r="F155" s="32">
        <v>0</v>
      </c>
      <c r="G155" s="32">
        <v>0</v>
      </c>
      <c r="H155" s="33">
        <v>0</v>
      </c>
      <c r="I155" s="33">
        <v>0</v>
      </c>
      <c r="J155" s="32">
        <v>0</v>
      </c>
      <c r="K155" s="32">
        <v>0</v>
      </c>
      <c r="L155" s="33">
        <v>0</v>
      </c>
      <c r="M155" s="33">
        <f t="shared" si="0"/>
        <v>0</v>
      </c>
      <c r="N155" s="32">
        <v>0</v>
      </c>
      <c r="O155" s="32">
        <f t="shared" si="1"/>
        <v>0</v>
      </c>
    </row>
    <row r="156" spans="1:15" ht="15">
      <c r="A156" s="27" t="s">
        <v>157</v>
      </c>
      <c r="B156" s="34">
        <v>0</v>
      </c>
      <c r="C156" s="34">
        <v>0</v>
      </c>
      <c r="D156" s="33">
        <v>0</v>
      </c>
      <c r="E156" s="30">
        <v>0</v>
      </c>
      <c r="F156" s="32">
        <v>0</v>
      </c>
      <c r="G156" s="32">
        <v>0</v>
      </c>
      <c r="H156" s="33">
        <v>0</v>
      </c>
      <c r="I156" s="33">
        <v>0</v>
      </c>
      <c r="J156" s="32">
        <v>0</v>
      </c>
      <c r="K156" s="32">
        <v>0</v>
      </c>
      <c r="L156" s="33">
        <v>0</v>
      </c>
      <c r="M156" s="33">
        <f t="shared" si="0"/>
        <v>0</v>
      </c>
      <c r="N156" s="32">
        <v>0</v>
      </c>
      <c r="O156" s="32">
        <f t="shared" si="1"/>
        <v>0</v>
      </c>
    </row>
    <row r="157" spans="1:15" ht="15">
      <c r="A157" s="27" t="s">
        <v>158</v>
      </c>
      <c r="B157" s="34">
        <v>0</v>
      </c>
      <c r="C157" s="34">
        <v>0</v>
      </c>
      <c r="D157" s="33">
        <v>0</v>
      </c>
      <c r="E157" s="30">
        <v>0</v>
      </c>
      <c r="F157" s="32">
        <v>0</v>
      </c>
      <c r="G157" s="32">
        <v>0</v>
      </c>
      <c r="H157" s="33">
        <v>0</v>
      </c>
      <c r="I157" s="33">
        <v>0</v>
      </c>
      <c r="J157" s="32">
        <v>0</v>
      </c>
      <c r="K157" s="32">
        <v>0</v>
      </c>
      <c r="L157" s="33">
        <v>0</v>
      </c>
      <c r="M157" s="33">
        <f t="shared" si="0"/>
        <v>0</v>
      </c>
      <c r="N157" s="32">
        <v>0</v>
      </c>
      <c r="O157" s="32">
        <f t="shared" si="1"/>
        <v>0</v>
      </c>
    </row>
    <row r="158" spans="1:15" ht="15">
      <c r="A158" s="27" t="s">
        <v>159</v>
      </c>
      <c r="B158" s="34">
        <v>0.000246</v>
      </c>
      <c r="C158" s="34">
        <v>0</v>
      </c>
      <c r="D158" s="33">
        <v>0</v>
      </c>
      <c r="E158" s="30">
        <v>62642.61042505824</v>
      </c>
      <c r="F158" s="32">
        <v>0</v>
      </c>
      <c r="G158" s="32">
        <v>49603.46831013264</v>
      </c>
      <c r="H158" s="33">
        <v>0</v>
      </c>
      <c r="I158" s="33">
        <v>54406.0478227896</v>
      </c>
      <c r="J158" s="32">
        <v>0</v>
      </c>
      <c r="K158" s="32">
        <v>52022.60395658591</v>
      </c>
      <c r="L158" s="33">
        <v>0</v>
      </c>
      <c r="M158" s="33">
        <f t="shared" si="0"/>
        <v>55993.2350718408</v>
      </c>
      <c r="N158" s="32">
        <v>0</v>
      </c>
      <c r="O158" s="32">
        <f t="shared" si="1"/>
        <v>58149.07201506145</v>
      </c>
    </row>
    <row r="159" spans="1:15" ht="15">
      <c r="A159" s="27" t="s">
        <v>160</v>
      </c>
      <c r="B159" s="34">
        <v>0</v>
      </c>
      <c r="C159" s="34">
        <v>0</v>
      </c>
      <c r="D159" s="33">
        <v>0</v>
      </c>
      <c r="E159" s="30">
        <v>0</v>
      </c>
      <c r="F159" s="32">
        <v>0</v>
      </c>
      <c r="G159" s="32">
        <v>0</v>
      </c>
      <c r="H159" s="33">
        <v>0</v>
      </c>
      <c r="I159" s="33">
        <v>0</v>
      </c>
      <c r="J159" s="32">
        <v>0</v>
      </c>
      <c r="K159" s="32">
        <v>0</v>
      </c>
      <c r="L159" s="33">
        <v>0</v>
      </c>
      <c r="M159" s="33">
        <f t="shared" si="0"/>
        <v>0</v>
      </c>
      <c r="N159" s="32">
        <v>0</v>
      </c>
      <c r="O159" s="32">
        <f t="shared" si="1"/>
        <v>0</v>
      </c>
    </row>
    <row r="160" spans="1:15" ht="15">
      <c r="A160" s="27" t="s">
        <v>161</v>
      </c>
      <c r="B160" s="34">
        <v>0</v>
      </c>
      <c r="C160" s="34">
        <v>0</v>
      </c>
      <c r="D160" s="33">
        <v>0</v>
      </c>
      <c r="E160" s="30">
        <v>0</v>
      </c>
      <c r="F160" s="32">
        <v>0</v>
      </c>
      <c r="G160" s="32">
        <v>0</v>
      </c>
      <c r="H160" s="33">
        <v>0</v>
      </c>
      <c r="I160" s="33">
        <v>0</v>
      </c>
      <c r="J160" s="32">
        <v>0</v>
      </c>
      <c r="K160" s="32">
        <v>0</v>
      </c>
      <c r="L160" s="33">
        <v>0</v>
      </c>
      <c r="M160" s="33">
        <f t="shared" si="0"/>
        <v>0</v>
      </c>
      <c r="N160" s="32">
        <v>0</v>
      </c>
      <c r="O160" s="32">
        <f t="shared" si="1"/>
        <v>0</v>
      </c>
    </row>
    <row r="161" spans="1:15" ht="15">
      <c r="A161" s="27" t="s">
        <v>162</v>
      </c>
      <c r="B161" s="34">
        <v>0</v>
      </c>
      <c r="C161" s="34">
        <v>0</v>
      </c>
      <c r="D161" s="33">
        <v>0</v>
      </c>
      <c r="E161" s="30">
        <v>0</v>
      </c>
      <c r="F161" s="32">
        <v>0</v>
      </c>
      <c r="G161" s="32">
        <v>0</v>
      </c>
      <c r="H161" s="33">
        <v>0</v>
      </c>
      <c r="I161" s="33">
        <v>0</v>
      </c>
      <c r="J161" s="32">
        <v>0</v>
      </c>
      <c r="K161" s="32">
        <v>0</v>
      </c>
      <c r="L161" s="33">
        <v>0</v>
      </c>
      <c r="M161" s="33">
        <f t="shared" si="0"/>
        <v>0</v>
      </c>
      <c r="N161" s="32">
        <v>0</v>
      </c>
      <c r="O161" s="32">
        <f t="shared" si="1"/>
        <v>0</v>
      </c>
    </row>
    <row r="162" spans="1:15" ht="15">
      <c r="A162" s="27" t="s">
        <v>163</v>
      </c>
      <c r="B162" s="34">
        <v>0</v>
      </c>
      <c r="C162" s="34">
        <v>0.000206</v>
      </c>
      <c r="D162" s="33">
        <v>52456.82011204064</v>
      </c>
      <c r="E162" s="30">
        <v>0</v>
      </c>
      <c r="F162" s="32">
        <v>41537.86370685903</v>
      </c>
      <c r="G162" s="32">
        <v>0</v>
      </c>
      <c r="H162" s="33">
        <v>45559.5359816856</v>
      </c>
      <c r="I162" s="33">
        <v>0</v>
      </c>
      <c r="J162" s="32">
        <v>43563.64396364511</v>
      </c>
      <c r="K162" s="32">
        <v>0</v>
      </c>
      <c r="L162" s="33">
        <v>46888.644003248795</v>
      </c>
      <c r="M162" s="33">
        <f t="shared" si="0"/>
        <v>0</v>
      </c>
      <c r="N162" s="32">
        <v>48693.93835407584</v>
      </c>
      <c r="O162" s="32">
        <f t="shared" si="1"/>
        <v>0</v>
      </c>
    </row>
    <row r="163" spans="1:15" ht="15">
      <c r="A163" s="27" t="s">
        <v>164</v>
      </c>
      <c r="B163" s="34">
        <v>2.2000000000000003E-05</v>
      </c>
      <c r="C163" s="34">
        <v>0</v>
      </c>
      <c r="D163" s="33">
        <v>0</v>
      </c>
      <c r="E163" s="30">
        <v>5602.18467215968</v>
      </c>
      <c r="F163" s="32">
        <v>0</v>
      </c>
      <c r="G163" s="32">
        <v>4436.08253180048</v>
      </c>
      <c r="H163" s="33">
        <v>0</v>
      </c>
      <c r="I163" s="33">
        <v>4865.5815126072</v>
      </c>
      <c r="J163" s="32">
        <v>0</v>
      </c>
      <c r="K163" s="32">
        <v>4652.42799611744</v>
      </c>
      <c r="L163" s="33">
        <v>0</v>
      </c>
      <c r="M163" s="33">
        <f t="shared" si="0"/>
        <v>5007.5250877256</v>
      </c>
      <c r="N163" s="32">
        <v>0</v>
      </c>
      <c r="O163" s="32">
        <f t="shared" si="1"/>
        <v>5200.323513542081</v>
      </c>
    </row>
    <row r="164" spans="1:15" ht="15">
      <c r="A164" s="27" t="s">
        <v>165</v>
      </c>
      <c r="B164" s="34">
        <v>0</v>
      </c>
      <c r="C164" s="34">
        <v>2.1E-05</v>
      </c>
      <c r="D164" s="33">
        <v>5347.539914334239</v>
      </c>
      <c r="E164" s="30">
        <v>0</v>
      </c>
      <c r="F164" s="32">
        <v>4234.442416718639</v>
      </c>
      <c r="G164" s="32">
        <v>0</v>
      </c>
      <c r="H164" s="33">
        <v>4644.418716579599</v>
      </c>
      <c r="I164" s="33">
        <v>0</v>
      </c>
      <c r="J164" s="32">
        <v>4440.953996293919</v>
      </c>
      <c r="K164" s="32">
        <v>0</v>
      </c>
      <c r="L164" s="33">
        <v>4779.910311010799</v>
      </c>
      <c r="M164" s="33">
        <f t="shared" si="0"/>
        <v>0</v>
      </c>
      <c r="N164" s="32">
        <v>4963.94517201744</v>
      </c>
      <c r="O164" s="32">
        <f t="shared" si="1"/>
        <v>0</v>
      </c>
    </row>
    <row r="165" spans="1:15" ht="15">
      <c r="A165" s="27" t="s">
        <v>166</v>
      </c>
      <c r="B165" s="34">
        <v>0</v>
      </c>
      <c r="C165" s="34">
        <v>0</v>
      </c>
      <c r="D165" s="33">
        <v>0</v>
      </c>
      <c r="E165" s="30">
        <v>0</v>
      </c>
      <c r="F165" s="32">
        <v>0</v>
      </c>
      <c r="G165" s="32">
        <v>0</v>
      </c>
      <c r="H165" s="33">
        <v>0</v>
      </c>
      <c r="I165" s="33">
        <v>0</v>
      </c>
      <c r="J165" s="32">
        <v>0</v>
      </c>
      <c r="K165" s="32">
        <v>0</v>
      </c>
      <c r="L165" s="33">
        <v>0</v>
      </c>
      <c r="M165" s="33">
        <f t="shared" si="0"/>
        <v>0</v>
      </c>
      <c r="N165" s="32">
        <v>0</v>
      </c>
      <c r="O165" s="32">
        <f t="shared" si="1"/>
        <v>0</v>
      </c>
    </row>
    <row r="166" spans="1:15" ht="15">
      <c r="A166" s="27" t="s">
        <v>167</v>
      </c>
      <c r="B166" s="34">
        <v>8.9E-05</v>
      </c>
      <c r="C166" s="34">
        <v>0</v>
      </c>
      <c r="D166" s="33">
        <v>0</v>
      </c>
      <c r="E166" s="30">
        <v>22663.38344646416</v>
      </c>
      <c r="F166" s="32">
        <v>0</v>
      </c>
      <c r="G166" s="32">
        <v>17945.970242283758</v>
      </c>
      <c r="H166" s="33">
        <v>0</v>
      </c>
      <c r="I166" s="33">
        <v>19683.4888464564</v>
      </c>
      <c r="J166" s="32">
        <v>0</v>
      </c>
      <c r="K166" s="32">
        <v>18821.185984293275</v>
      </c>
      <c r="L166" s="33">
        <v>0</v>
      </c>
      <c r="M166" s="33">
        <f t="shared" si="0"/>
        <v>20257.715127617197</v>
      </c>
      <c r="N166" s="32">
        <v>0</v>
      </c>
      <c r="O166" s="32">
        <f t="shared" si="1"/>
        <v>21037.67239569296</v>
      </c>
    </row>
    <row r="167" spans="1:15" ht="15">
      <c r="A167" s="27" t="s">
        <v>168</v>
      </c>
      <c r="B167" s="34">
        <v>0</v>
      </c>
      <c r="C167" s="34">
        <v>0</v>
      </c>
      <c r="D167" s="33">
        <v>0</v>
      </c>
      <c r="E167" s="30">
        <v>0</v>
      </c>
      <c r="F167" s="32">
        <v>0</v>
      </c>
      <c r="G167" s="32">
        <v>0</v>
      </c>
      <c r="H167" s="33">
        <v>0</v>
      </c>
      <c r="I167" s="33">
        <v>0</v>
      </c>
      <c r="J167" s="32">
        <v>0</v>
      </c>
      <c r="K167" s="32">
        <v>0</v>
      </c>
      <c r="L167" s="33">
        <v>0</v>
      </c>
      <c r="M167" s="33">
        <f t="shared" si="0"/>
        <v>0</v>
      </c>
      <c r="N167" s="32">
        <v>0</v>
      </c>
      <c r="O167" s="32">
        <f t="shared" si="1"/>
        <v>0</v>
      </c>
    </row>
    <row r="168" spans="1:15" ht="15">
      <c r="A168" s="27" t="s">
        <v>169</v>
      </c>
      <c r="B168" s="34">
        <v>0</v>
      </c>
      <c r="C168" s="34">
        <v>0</v>
      </c>
      <c r="D168" s="33">
        <v>0</v>
      </c>
      <c r="E168" s="30">
        <v>0</v>
      </c>
      <c r="F168" s="32">
        <v>0</v>
      </c>
      <c r="G168" s="32">
        <v>0</v>
      </c>
      <c r="H168" s="33">
        <v>0</v>
      </c>
      <c r="I168" s="33">
        <v>0</v>
      </c>
      <c r="J168" s="32">
        <v>0</v>
      </c>
      <c r="K168" s="32">
        <v>0</v>
      </c>
      <c r="L168" s="33">
        <v>0</v>
      </c>
      <c r="M168" s="33">
        <f t="shared" si="0"/>
        <v>0</v>
      </c>
      <c r="N168" s="32">
        <v>0</v>
      </c>
      <c r="O168" s="32">
        <f t="shared" si="1"/>
        <v>0</v>
      </c>
    </row>
    <row r="169" spans="1:15" ht="15">
      <c r="A169" s="27" t="s">
        <v>170</v>
      </c>
      <c r="B169" s="34">
        <v>8.6E-05</v>
      </c>
      <c r="C169" s="34">
        <v>0</v>
      </c>
      <c r="D169" s="33">
        <v>0</v>
      </c>
      <c r="E169" s="30">
        <v>21899.44917298784</v>
      </c>
      <c r="F169" s="32">
        <v>0</v>
      </c>
      <c r="G169" s="32">
        <v>17341.04989703824</v>
      </c>
      <c r="H169" s="33">
        <v>0</v>
      </c>
      <c r="I169" s="33">
        <v>19020.0004583736</v>
      </c>
      <c r="J169" s="32">
        <v>0</v>
      </c>
      <c r="K169" s="32">
        <v>18186.763984822715</v>
      </c>
      <c r="L169" s="33">
        <v>0</v>
      </c>
      <c r="M169" s="33">
        <f t="shared" si="0"/>
        <v>19574.8707974728</v>
      </c>
      <c r="N169" s="32">
        <v>0</v>
      </c>
      <c r="O169" s="32">
        <f t="shared" si="1"/>
        <v>20328.537371119044</v>
      </c>
    </row>
    <row r="170" spans="1:15" ht="15">
      <c r="A170" s="27" t="s">
        <v>171</v>
      </c>
      <c r="B170" s="34">
        <v>0.000152</v>
      </c>
      <c r="C170" s="34">
        <v>0</v>
      </c>
      <c r="D170" s="33">
        <v>0</v>
      </c>
      <c r="E170" s="30">
        <v>38706.00318946688</v>
      </c>
      <c r="F170" s="32">
        <v>0</v>
      </c>
      <c r="G170" s="32">
        <v>30649.297492439677</v>
      </c>
      <c r="H170" s="33">
        <v>0</v>
      </c>
      <c r="I170" s="33">
        <v>33616.7449961952</v>
      </c>
      <c r="J170" s="32">
        <v>0</v>
      </c>
      <c r="K170" s="32">
        <v>32144.047973175035</v>
      </c>
      <c r="L170" s="33">
        <v>0</v>
      </c>
      <c r="M170" s="33">
        <f t="shared" si="0"/>
        <v>34597.4460606496</v>
      </c>
      <c r="N170" s="32">
        <v>0</v>
      </c>
      <c r="O170" s="32">
        <f t="shared" si="1"/>
        <v>35929.507911745284</v>
      </c>
    </row>
    <row r="171" spans="1:15" ht="15">
      <c r="A171" s="27" t="s">
        <v>172</v>
      </c>
      <c r="B171" s="34">
        <v>9E-06</v>
      </c>
      <c r="C171" s="34">
        <v>0</v>
      </c>
      <c r="D171" s="33">
        <v>0</v>
      </c>
      <c r="E171" s="30">
        <v>2291.80282042896</v>
      </c>
      <c r="F171" s="32">
        <v>0</v>
      </c>
      <c r="G171" s="32">
        <v>1814.76103573656</v>
      </c>
      <c r="H171" s="33">
        <v>0</v>
      </c>
      <c r="I171" s="33">
        <v>1990.4651642484</v>
      </c>
      <c r="J171" s="32">
        <v>0</v>
      </c>
      <c r="K171" s="32">
        <v>1903.2659984116794</v>
      </c>
      <c r="L171" s="33">
        <v>0</v>
      </c>
      <c r="M171" s="33">
        <f t="shared" si="0"/>
        <v>2048.5329904331998</v>
      </c>
      <c r="N171" s="32">
        <v>0</v>
      </c>
      <c r="O171" s="32">
        <f t="shared" si="1"/>
        <v>2127.4050737217603</v>
      </c>
    </row>
    <row r="172" spans="1:15" ht="15">
      <c r="A172" s="27" t="s">
        <v>173</v>
      </c>
      <c r="B172" s="34">
        <v>5.3E-05</v>
      </c>
      <c r="C172" s="34">
        <v>0</v>
      </c>
      <c r="D172" s="33">
        <v>0</v>
      </c>
      <c r="E172" s="30">
        <v>13496.17216474832</v>
      </c>
      <c r="F172" s="32">
        <v>0</v>
      </c>
      <c r="G172" s="32">
        <v>10686.92609933752</v>
      </c>
      <c r="H172" s="33">
        <v>0</v>
      </c>
      <c r="I172" s="33">
        <v>11721.6281894628</v>
      </c>
      <c r="J172" s="32">
        <v>0</v>
      </c>
      <c r="K172" s="32">
        <v>11208.121990646558</v>
      </c>
      <c r="L172" s="33">
        <v>0</v>
      </c>
      <c r="M172" s="33">
        <f t="shared" si="0"/>
        <v>12063.583165884398</v>
      </c>
      <c r="N172" s="32">
        <v>0</v>
      </c>
      <c r="O172" s="32">
        <f t="shared" si="1"/>
        <v>12528.052100805922</v>
      </c>
    </row>
    <row r="173" spans="1:15" ht="15">
      <c r="A173" s="27" t="s">
        <v>174</v>
      </c>
      <c r="B173" s="34">
        <v>0</v>
      </c>
      <c r="C173" s="34">
        <v>0</v>
      </c>
      <c r="D173" s="33">
        <v>0</v>
      </c>
      <c r="E173" s="30">
        <v>0</v>
      </c>
      <c r="F173" s="32">
        <v>0</v>
      </c>
      <c r="G173" s="32">
        <v>0</v>
      </c>
      <c r="H173" s="33">
        <v>0</v>
      </c>
      <c r="I173" s="33">
        <v>0</v>
      </c>
      <c r="J173" s="32">
        <v>0</v>
      </c>
      <c r="K173" s="32">
        <v>0</v>
      </c>
      <c r="L173" s="33">
        <v>0</v>
      </c>
      <c r="M173" s="33">
        <f t="shared" si="0"/>
        <v>0</v>
      </c>
      <c r="N173" s="32">
        <v>0</v>
      </c>
      <c r="O173" s="32">
        <f t="shared" si="1"/>
        <v>0</v>
      </c>
    </row>
    <row r="174" spans="1:15" ht="15">
      <c r="A174" s="27" t="s">
        <v>175</v>
      </c>
      <c r="B174" s="34">
        <v>7.400000000000001E-05</v>
      </c>
      <c r="C174" s="34">
        <v>0.000156</v>
      </c>
      <c r="D174" s="33">
        <v>39724.582220768636</v>
      </c>
      <c r="E174" s="30">
        <v>18843.71207908256</v>
      </c>
      <c r="F174" s="32">
        <v>31455.857952767037</v>
      </c>
      <c r="G174" s="32">
        <v>14921.36851605616</v>
      </c>
      <c r="H174" s="33">
        <v>34501.3961803056</v>
      </c>
      <c r="I174" s="33">
        <v>16366.046906042402</v>
      </c>
      <c r="J174" s="32">
        <v>32989.94397246911</v>
      </c>
      <c r="K174" s="32">
        <v>15649.075986940477</v>
      </c>
      <c r="L174" s="33">
        <v>35507.9051675088</v>
      </c>
      <c r="M174" s="33">
        <f t="shared" si="0"/>
        <v>16843.4934768952</v>
      </c>
      <c r="N174" s="32">
        <v>36875.02127784384</v>
      </c>
      <c r="O174" s="32">
        <f t="shared" si="1"/>
        <v>17491.997272823362</v>
      </c>
    </row>
    <row r="175" spans="1:15" ht="15">
      <c r="A175" s="27" t="s">
        <v>176</v>
      </c>
      <c r="B175" s="34">
        <v>0</v>
      </c>
      <c r="C175" s="34">
        <v>0</v>
      </c>
      <c r="D175" s="33">
        <v>0</v>
      </c>
      <c r="E175" s="30">
        <v>0</v>
      </c>
      <c r="F175" s="32">
        <v>0</v>
      </c>
      <c r="G175" s="32">
        <v>0</v>
      </c>
      <c r="H175" s="33">
        <v>0</v>
      </c>
      <c r="I175" s="33">
        <v>0</v>
      </c>
      <c r="J175" s="32">
        <v>0</v>
      </c>
      <c r="K175" s="32">
        <v>0</v>
      </c>
      <c r="L175" s="33">
        <v>0</v>
      </c>
      <c r="M175" s="33">
        <f t="shared" si="0"/>
        <v>0</v>
      </c>
      <c r="N175" s="32">
        <v>0</v>
      </c>
      <c r="O175" s="32">
        <f t="shared" si="1"/>
        <v>0</v>
      </c>
    </row>
    <row r="176" spans="1:15" ht="15">
      <c r="A176" s="27" t="s">
        <v>177</v>
      </c>
      <c r="B176" s="34">
        <v>0</v>
      </c>
      <c r="C176" s="34">
        <v>0</v>
      </c>
      <c r="D176" s="33">
        <v>0</v>
      </c>
      <c r="E176" s="30">
        <v>0</v>
      </c>
      <c r="F176" s="32">
        <v>0</v>
      </c>
      <c r="G176" s="32">
        <v>0</v>
      </c>
      <c r="H176" s="33">
        <v>0</v>
      </c>
      <c r="I176" s="33">
        <v>0</v>
      </c>
      <c r="J176" s="32">
        <v>0</v>
      </c>
      <c r="K176" s="32">
        <v>0</v>
      </c>
      <c r="L176" s="33">
        <v>0</v>
      </c>
      <c r="M176" s="33">
        <f t="shared" si="0"/>
        <v>0</v>
      </c>
      <c r="N176" s="32">
        <v>0</v>
      </c>
      <c r="O176" s="32">
        <f t="shared" si="1"/>
        <v>0</v>
      </c>
    </row>
    <row r="177" spans="1:15" ht="15">
      <c r="A177" s="27" t="s">
        <v>178</v>
      </c>
      <c r="B177" s="34">
        <v>0</v>
      </c>
      <c r="C177" s="34">
        <v>0</v>
      </c>
      <c r="D177" s="33">
        <v>0</v>
      </c>
      <c r="E177" s="30">
        <v>0</v>
      </c>
      <c r="F177" s="32">
        <v>0</v>
      </c>
      <c r="G177" s="32">
        <v>0</v>
      </c>
      <c r="H177" s="33">
        <v>0</v>
      </c>
      <c r="I177" s="33">
        <v>0</v>
      </c>
      <c r="J177" s="32">
        <v>0</v>
      </c>
      <c r="K177" s="32">
        <v>0</v>
      </c>
      <c r="L177" s="33">
        <v>0</v>
      </c>
      <c r="M177" s="33">
        <f t="shared" si="0"/>
        <v>0</v>
      </c>
      <c r="N177" s="32">
        <v>0</v>
      </c>
      <c r="O177" s="32">
        <f t="shared" si="1"/>
        <v>0</v>
      </c>
    </row>
    <row r="178" spans="1:15" ht="15">
      <c r="A178" s="27" t="s">
        <v>179</v>
      </c>
      <c r="B178" s="34">
        <v>2.5E-05</v>
      </c>
      <c r="C178" s="34">
        <v>0</v>
      </c>
      <c r="D178" s="33">
        <v>0</v>
      </c>
      <c r="E178" s="30">
        <v>6366.118945636</v>
      </c>
      <c r="F178" s="32">
        <v>0</v>
      </c>
      <c r="G178" s="32">
        <v>5041.002877045999</v>
      </c>
      <c r="H178" s="33">
        <v>0</v>
      </c>
      <c r="I178" s="33">
        <v>5529.06990069</v>
      </c>
      <c r="J178" s="32">
        <v>0</v>
      </c>
      <c r="K178" s="32">
        <v>5286.849995587999</v>
      </c>
      <c r="L178" s="33">
        <v>0</v>
      </c>
      <c r="M178" s="33">
        <f t="shared" si="0"/>
        <v>5690.36941787</v>
      </c>
      <c r="N178" s="32">
        <v>0</v>
      </c>
      <c r="O178" s="32">
        <f t="shared" si="1"/>
        <v>5909.458538116</v>
      </c>
    </row>
    <row r="179" spans="1:15" ht="15">
      <c r="A179" s="27" t="s">
        <v>180</v>
      </c>
      <c r="B179" s="34">
        <v>5E-06</v>
      </c>
      <c r="C179" s="34">
        <v>0</v>
      </c>
      <c r="D179" s="33">
        <v>0</v>
      </c>
      <c r="E179" s="30">
        <v>1273.2237891272</v>
      </c>
      <c r="F179" s="32">
        <v>0</v>
      </c>
      <c r="G179" s="32">
        <v>1008.2005754091999</v>
      </c>
      <c r="H179" s="33">
        <v>0</v>
      </c>
      <c r="I179" s="33">
        <v>1105.813980138</v>
      </c>
      <c r="J179" s="32">
        <v>0</v>
      </c>
      <c r="K179" s="32">
        <v>1057.3699991175997</v>
      </c>
      <c r="L179" s="33">
        <v>0</v>
      </c>
      <c r="M179" s="33">
        <f t="shared" si="0"/>
        <v>1138.0738835739999</v>
      </c>
      <c r="N179" s="32">
        <v>0</v>
      </c>
      <c r="O179" s="32">
        <f t="shared" si="1"/>
        <v>1181.8917076232003</v>
      </c>
    </row>
    <row r="180" spans="1:15" ht="15">
      <c r="A180" s="27" t="s">
        <v>181</v>
      </c>
      <c r="B180" s="34">
        <v>0.000285</v>
      </c>
      <c r="C180" s="34">
        <v>8E-05</v>
      </c>
      <c r="D180" s="33">
        <v>20371.5806260352</v>
      </c>
      <c r="E180" s="30">
        <v>72573.7559802504</v>
      </c>
      <c r="F180" s="32">
        <v>16131.209206547199</v>
      </c>
      <c r="G180" s="32">
        <v>57467.43279832439</v>
      </c>
      <c r="H180" s="33">
        <v>17693.023682208</v>
      </c>
      <c r="I180" s="33">
        <v>63031.396867865995</v>
      </c>
      <c r="J180" s="32">
        <v>16917.919985881595</v>
      </c>
      <c r="K180" s="32">
        <v>60270.08994970318</v>
      </c>
      <c r="L180" s="33">
        <v>18209.182137183998</v>
      </c>
      <c r="M180" s="33">
        <f t="shared" si="0"/>
        <v>64870.21136371799</v>
      </c>
      <c r="N180" s="32">
        <v>18910.267321971205</v>
      </c>
      <c r="O180" s="32">
        <f t="shared" si="1"/>
        <v>67367.8273345224</v>
      </c>
    </row>
    <row r="181" spans="1:15" ht="15">
      <c r="A181" s="27" t="s">
        <v>182</v>
      </c>
      <c r="B181" s="34">
        <v>0</v>
      </c>
      <c r="C181" s="34">
        <v>0</v>
      </c>
      <c r="D181" s="33">
        <v>0</v>
      </c>
      <c r="E181" s="30">
        <v>0</v>
      </c>
      <c r="F181" s="32">
        <v>0</v>
      </c>
      <c r="G181" s="32">
        <v>0</v>
      </c>
      <c r="H181" s="33">
        <v>0</v>
      </c>
      <c r="I181" s="33">
        <v>0</v>
      </c>
      <c r="J181" s="32">
        <v>0</v>
      </c>
      <c r="K181" s="32">
        <v>0</v>
      </c>
      <c r="L181" s="33">
        <v>0</v>
      </c>
      <c r="M181" s="33">
        <f t="shared" si="0"/>
        <v>0</v>
      </c>
      <c r="N181" s="32">
        <v>0</v>
      </c>
      <c r="O181" s="32">
        <f t="shared" si="1"/>
        <v>0</v>
      </c>
    </row>
    <row r="182" spans="1:15" ht="15">
      <c r="A182" s="27" t="s">
        <v>183</v>
      </c>
      <c r="B182" s="34">
        <v>0</v>
      </c>
      <c r="C182" s="34">
        <v>0</v>
      </c>
      <c r="D182" s="33">
        <v>0</v>
      </c>
      <c r="E182" s="30">
        <v>0</v>
      </c>
      <c r="F182" s="32">
        <v>0</v>
      </c>
      <c r="G182" s="32">
        <v>0</v>
      </c>
      <c r="H182" s="33">
        <v>0</v>
      </c>
      <c r="I182" s="33">
        <v>0</v>
      </c>
      <c r="J182" s="32">
        <v>0</v>
      </c>
      <c r="K182" s="32">
        <v>0</v>
      </c>
      <c r="L182" s="33">
        <v>0</v>
      </c>
      <c r="M182" s="33">
        <f t="shared" si="0"/>
        <v>0</v>
      </c>
      <c r="N182" s="32">
        <v>0</v>
      </c>
      <c r="O182" s="32">
        <f t="shared" si="1"/>
        <v>0</v>
      </c>
    </row>
    <row r="183" spans="1:15" ht="15">
      <c r="A183" s="27" t="s">
        <v>184</v>
      </c>
      <c r="B183" s="34">
        <v>0</v>
      </c>
      <c r="C183" s="34">
        <v>0</v>
      </c>
      <c r="D183" s="33">
        <v>0</v>
      </c>
      <c r="E183" s="30">
        <v>0</v>
      </c>
      <c r="F183" s="32">
        <v>0</v>
      </c>
      <c r="G183" s="32">
        <v>0</v>
      </c>
      <c r="H183" s="33">
        <v>0</v>
      </c>
      <c r="I183" s="33">
        <v>0</v>
      </c>
      <c r="J183" s="32">
        <v>0</v>
      </c>
      <c r="K183" s="32">
        <v>0</v>
      </c>
      <c r="L183" s="33">
        <v>0</v>
      </c>
      <c r="M183" s="33">
        <f t="shared" si="0"/>
        <v>0</v>
      </c>
      <c r="N183" s="32">
        <v>0</v>
      </c>
      <c r="O183" s="32">
        <f t="shared" si="1"/>
        <v>0</v>
      </c>
    </row>
    <row r="184" spans="1:15" ht="15">
      <c r="A184" s="27" t="s">
        <v>185</v>
      </c>
      <c r="B184" s="34">
        <v>0.000279</v>
      </c>
      <c r="C184" s="34">
        <v>0</v>
      </c>
      <c r="D184" s="33">
        <v>0</v>
      </c>
      <c r="E184" s="30">
        <v>71045.88743329776</v>
      </c>
      <c r="F184" s="32">
        <v>0</v>
      </c>
      <c r="G184" s="32">
        <v>56257.592107833356</v>
      </c>
      <c r="H184" s="33">
        <v>0</v>
      </c>
      <c r="I184" s="33">
        <v>61704.4200917004</v>
      </c>
      <c r="J184" s="32">
        <v>0</v>
      </c>
      <c r="K184" s="32">
        <v>59001.245950762066</v>
      </c>
      <c r="L184" s="33">
        <v>0</v>
      </c>
      <c r="M184" s="33">
        <f t="shared" si="0"/>
        <v>63504.5227034292</v>
      </c>
      <c r="N184" s="32">
        <v>0</v>
      </c>
      <c r="O184" s="32">
        <f t="shared" si="1"/>
        <v>65949.55728537457</v>
      </c>
    </row>
    <row r="185" spans="1:15" ht="15">
      <c r="A185" s="27" t="s">
        <v>186</v>
      </c>
      <c r="B185" s="34">
        <v>0</v>
      </c>
      <c r="C185" s="34">
        <v>0</v>
      </c>
      <c r="D185" s="33">
        <v>0</v>
      </c>
      <c r="E185" s="30">
        <v>0</v>
      </c>
      <c r="F185" s="32">
        <v>0</v>
      </c>
      <c r="G185" s="32">
        <v>0</v>
      </c>
      <c r="H185" s="33">
        <v>0</v>
      </c>
      <c r="I185" s="33">
        <v>0</v>
      </c>
      <c r="J185" s="32">
        <v>0</v>
      </c>
      <c r="K185" s="32">
        <v>0</v>
      </c>
      <c r="L185" s="33">
        <v>0</v>
      </c>
      <c r="M185" s="33">
        <f t="shared" si="0"/>
        <v>0</v>
      </c>
      <c r="N185" s="32">
        <v>0</v>
      </c>
      <c r="O185" s="32">
        <f t="shared" si="1"/>
        <v>0</v>
      </c>
    </row>
    <row r="186" spans="1:15" ht="15">
      <c r="A186" s="27" t="s">
        <v>187</v>
      </c>
      <c r="B186" s="34">
        <v>0</v>
      </c>
      <c r="C186" s="34">
        <v>0</v>
      </c>
      <c r="D186" s="33">
        <v>0</v>
      </c>
      <c r="E186" s="30">
        <v>0</v>
      </c>
      <c r="F186" s="32">
        <v>0</v>
      </c>
      <c r="G186" s="32">
        <v>0</v>
      </c>
      <c r="H186" s="33">
        <v>0</v>
      </c>
      <c r="I186" s="33">
        <v>0</v>
      </c>
      <c r="J186" s="32">
        <v>0</v>
      </c>
      <c r="K186" s="32">
        <v>0</v>
      </c>
      <c r="L186" s="33">
        <v>0</v>
      </c>
      <c r="M186" s="33">
        <f t="shared" si="0"/>
        <v>0</v>
      </c>
      <c r="N186" s="32">
        <v>0</v>
      </c>
      <c r="O186" s="32">
        <f t="shared" si="1"/>
        <v>0</v>
      </c>
    </row>
    <row r="187" spans="1:15" ht="15">
      <c r="A187" s="27" t="s">
        <v>188</v>
      </c>
      <c r="B187" s="34">
        <v>1E-06</v>
      </c>
      <c r="C187" s="34">
        <v>0</v>
      </c>
      <c r="D187" s="33">
        <v>0</v>
      </c>
      <c r="E187" s="30">
        <v>254.64475782543997</v>
      </c>
      <c r="F187" s="32">
        <v>0</v>
      </c>
      <c r="G187" s="32">
        <v>201.64011508183998</v>
      </c>
      <c r="H187" s="33">
        <v>0</v>
      </c>
      <c r="I187" s="33">
        <v>221.16279602759997</v>
      </c>
      <c r="J187" s="32">
        <v>0</v>
      </c>
      <c r="K187" s="32">
        <v>211.47399982351993</v>
      </c>
      <c r="L187" s="33">
        <v>0</v>
      </c>
      <c r="M187" s="33">
        <f t="shared" si="0"/>
        <v>227.61477671479997</v>
      </c>
      <c r="N187" s="32">
        <v>0</v>
      </c>
      <c r="O187" s="32">
        <f t="shared" si="1"/>
        <v>236.37834152464</v>
      </c>
    </row>
    <row r="188" spans="1:15" ht="15">
      <c r="A188" s="27" t="s">
        <v>189</v>
      </c>
      <c r="B188" s="34">
        <v>0</v>
      </c>
      <c r="C188" s="34">
        <v>0</v>
      </c>
      <c r="D188" s="33">
        <v>0</v>
      </c>
      <c r="E188" s="30">
        <v>0</v>
      </c>
      <c r="F188" s="32">
        <v>0</v>
      </c>
      <c r="G188" s="32">
        <v>0</v>
      </c>
      <c r="H188" s="33">
        <v>0</v>
      </c>
      <c r="I188" s="33">
        <v>0</v>
      </c>
      <c r="J188" s="32">
        <v>0</v>
      </c>
      <c r="K188" s="32">
        <v>0</v>
      </c>
      <c r="L188" s="33">
        <v>0</v>
      </c>
      <c r="M188" s="33">
        <f t="shared" si="0"/>
        <v>0</v>
      </c>
      <c r="N188" s="32">
        <v>0</v>
      </c>
      <c r="O188" s="32">
        <f t="shared" si="1"/>
        <v>0</v>
      </c>
    </row>
    <row r="189" spans="1:15" ht="15">
      <c r="A189" s="27" t="s">
        <v>190</v>
      </c>
      <c r="B189" s="34">
        <v>0.00048800000000000004</v>
      </c>
      <c r="C189" s="34">
        <v>0</v>
      </c>
      <c r="D189" s="33">
        <v>0</v>
      </c>
      <c r="E189" s="30">
        <v>124266.64181881472</v>
      </c>
      <c r="F189" s="32">
        <v>0</v>
      </c>
      <c r="G189" s="32">
        <v>98400.37615993792</v>
      </c>
      <c r="H189" s="33">
        <v>0</v>
      </c>
      <c r="I189" s="33">
        <v>107927.44446146881</v>
      </c>
      <c r="J189" s="32">
        <v>0</v>
      </c>
      <c r="K189" s="32">
        <v>103199.31191387774</v>
      </c>
      <c r="L189" s="33">
        <v>0</v>
      </c>
      <c r="M189" s="33">
        <f t="shared" si="0"/>
        <v>111076.0110368224</v>
      </c>
      <c r="N189" s="32">
        <v>0</v>
      </c>
      <c r="O189" s="32">
        <f t="shared" si="1"/>
        <v>115352.63066402434</v>
      </c>
    </row>
    <row r="190" spans="1:15" ht="15">
      <c r="A190" s="27" t="s">
        <v>191</v>
      </c>
      <c r="B190" s="34">
        <v>0</v>
      </c>
      <c r="C190" s="34">
        <v>0</v>
      </c>
      <c r="D190" s="33">
        <v>0</v>
      </c>
      <c r="E190" s="30">
        <v>0</v>
      </c>
      <c r="F190" s="32">
        <v>0</v>
      </c>
      <c r="G190" s="32">
        <v>0</v>
      </c>
      <c r="H190" s="33">
        <v>0</v>
      </c>
      <c r="I190" s="33">
        <v>0</v>
      </c>
      <c r="J190" s="32">
        <v>0</v>
      </c>
      <c r="K190" s="32">
        <v>0</v>
      </c>
      <c r="L190" s="33">
        <v>0</v>
      </c>
      <c r="M190" s="33">
        <f t="shared" si="0"/>
        <v>0</v>
      </c>
      <c r="N190" s="32">
        <v>0</v>
      </c>
      <c r="O190" s="32">
        <f t="shared" si="1"/>
        <v>0</v>
      </c>
    </row>
    <row r="191" spans="1:15" ht="15">
      <c r="A191" s="27" t="s">
        <v>192</v>
      </c>
      <c r="B191" s="34">
        <v>1E-06</v>
      </c>
      <c r="C191" s="34">
        <v>0</v>
      </c>
      <c r="D191" s="33">
        <v>0</v>
      </c>
      <c r="E191" s="30">
        <v>254.64475782543997</v>
      </c>
      <c r="F191" s="32">
        <v>0</v>
      </c>
      <c r="G191" s="32">
        <v>201.64011508183998</v>
      </c>
      <c r="H191" s="33">
        <v>0</v>
      </c>
      <c r="I191" s="33">
        <v>221.16279602759997</v>
      </c>
      <c r="J191" s="32">
        <v>0</v>
      </c>
      <c r="K191" s="32">
        <v>211.47399982351993</v>
      </c>
      <c r="L191" s="33">
        <v>0</v>
      </c>
      <c r="M191" s="33">
        <f t="shared" si="0"/>
        <v>227.61477671479997</v>
      </c>
      <c r="N191" s="32">
        <v>0</v>
      </c>
      <c r="O191" s="32">
        <f t="shared" si="1"/>
        <v>236.37834152464</v>
      </c>
    </row>
    <row r="192" spans="1:15" ht="15">
      <c r="A192" s="27" t="s">
        <v>193</v>
      </c>
      <c r="B192" s="34">
        <v>0</v>
      </c>
      <c r="C192" s="34">
        <v>0</v>
      </c>
      <c r="D192" s="33">
        <v>0</v>
      </c>
      <c r="E192" s="30">
        <v>0</v>
      </c>
      <c r="F192" s="32">
        <v>0</v>
      </c>
      <c r="G192" s="32">
        <v>0</v>
      </c>
      <c r="H192" s="33">
        <v>0</v>
      </c>
      <c r="I192" s="33">
        <v>0</v>
      </c>
      <c r="J192" s="32">
        <v>0</v>
      </c>
      <c r="K192" s="32">
        <v>0</v>
      </c>
      <c r="L192" s="33">
        <v>0</v>
      </c>
      <c r="M192" s="33">
        <f t="shared" si="0"/>
        <v>0</v>
      </c>
      <c r="N192" s="32">
        <v>0</v>
      </c>
      <c r="O192" s="32">
        <f t="shared" si="1"/>
        <v>0</v>
      </c>
    </row>
    <row r="193" spans="1:15" ht="15">
      <c r="A193" s="27" t="s">
        <v>194</v>
      </c>
      <c r="B193" s="34">
        <v>0</v>
      </c>
      <c r="C193" s="34">
        <v>0</v>
      </c>
      <c r="D193" s="33">
        <v>0</v>
      </c>
      <c r="E193" s="30">
        <v>0</v>
      </c>
      <c r="F193" s="32">
        <v>0</v>
      </c>
      <c r="G193" s="32">
        <v>0</v>
      </c>
      <c r="H193" s="33">
        <v>0</v>
      </c>
      <c r="I193" s="33">
        <v>0</v>
      </c>
      <c r="J193" s="32">
        <v>0</v>
      </c>
      <c r="K193" s="32">
        <v>0</v>
      </c>
      <c r="L193" s="33">
        <v>0</v>
      </c>
      <c r="M193" s="33">
        <f t="shared" si="0"/>
        <v>0</v>
      </c>
      <c r="N193" s="32">
        <v>0</v>
      </c>
      <c r="O193" s="32">
        <f t="shared" si="1"/>
        <v>0</v>
      </c>
    </row>
    <row r="194" spans="1:15" ht="15">
      <c r="A194" s="27" t="s">
        <v>195</v>
      </c>
      <c r="B194" s="34">
        <v>0</v>
      </c>
      <c r="C194" s="34">
        <v>0</v>
      </c>
      <c r="D194" s="33">
        <v>0</v>
      </c>
      <c r="E194" s="30">
        <v>0</v>
      </c>
      <c r="F194" s="32">
        <v>0</v>
      </c>
      <c r="G194" s="32">
        <v>0</v>
      </c>
      <c r="H194" s="33">
        <v>0</v>
      </c>
      <c r="I194" s="33">
        <v>0</v>
      </c>
      <c r="J194" s="32">
        <v>0</v>
      </c>
      <c r="K194" s="32">
        <v>0</v>
      </c>
      <c r="L194" s="33">
        <v>0</v>
      </c>
      <c r="M194" s="33">
        <f t="shared" si="0"/>
        <v>0</v>
      </c>
      <c r="N194" s="32">
        <v>0</v>
      </c>
      <c r="O194" s="32">
        <f t="shared" si="1"/>
        <v>0</v>
      </c>
    </row>
    <row r="195" spans="1:15" ht="15">
      <c r="A195" s="27" t="s">
        <v>196</v>
      </c>
      <c r="B195" s="34">
        <v>0.00014800000000000002</v>
      </c>
      <c r="C195" s="34">
        <v>0</v>
      </c>
      <c r="D195" s="33">
        <v>0</v>
      </c>
      <c r="E195" s="30">
        <v>37687.42415816512</v>
      </c>
      <c r="F195" s="32">
        <v>0</v>
      </c>
      <c r="G195" s="32">
        <v>29842.73703211232</v>
      </c>
      <c r="H195" s="33">
        <v>0</v>
      </c>
      <c r="I195" s="33">
        <v>32732.093812084804</v>
      </c>
      <c r="J195" s="32">
        <v>0</v>
      </c>
      <c r="K195" s="32">
        <v>31298.151973880955</v>
      </c>
      <c r="L195" s="33">
        <v>0</v>
      </c>
      <c r="M195" s="33">
        <f t="shared" si="0"/>
        <v>33686.9869537904</v>
      </c>
      <c r="N195" s="32">
        <v>0</v>
      </c>
      <c r="O195" s="32">
        <f t="shared" si="1"/>
        <v>34983.994545646725</v>
      </c>
    </row>
    <row r="196" spans="1:15" ht="15">
      <c r="A196" s="27" t="s">
        <v>197</v>
      </c>
      <c r="B196" s="34">
        <v>0</v>
      </c>
      <c r="C196" s="34">
        <v>0</v>
      </c>
      <c r="D196" s="33">
        <v>0</v>
      </c>
      <c r="E196" s="30">
        <v>0</v>
      </c>
      <c r="F196" s="32">
        <v>0</v>
      </c>
      <c r="G196" s="32">
        <v>0</v>
      </c>
      <c r="H196" s="33">
        <v>0</v>
      </c>
      <c r="I196" s="33">
        <v>0</v>
      </c>
      <c r="J196" s="32">
        <v>0</v>
      </c>
      <c r="K196" s="32">
        <v>0</v>
      </c>
      <c r="L196" s="33">
        <v>0</v>
      </c>
      <c r="M196" s="33">
        <f t="shared" si="0"/>
        <v>0</v>
      </c>
      <c r="N196" s="32">
        <v>0</v>
      </c>
      <c r="O196" s="32">
        <f t="shared" si="1"/>
        <v>0</v>
      </c>
    </row>
    <row r="197" spans="1:15" ht="15.75" thickBot="1">
      <c r="A197" s="27" t="s">
        <v>198</v>
      </c>
      <c r="B197" s="36">
        <v>0</v>
      </c>
      <c r="C197" s="36">
        <v>0</v>
      </c>
      <c r="D197" s="37">
        <v>0</v>
      </c>
      <c r="E197" s="38">
        <v>0</v>
      </c>
      <c r="F197" s="32">
        <v>0</v>
      </c>
      <c r="G197" s="32">
        <v>0</v>
      </c>
      <c r="H197" s="33">
        <v>0</v>
      </c>
      <c r="I197" s="33">
        <v>0</v>
      </c>
      <c r="J197" s="32">
        <v>0</v>
      </c>
      <c r="K197" s="32">
        <v>0</v>
      </c>
      <c r="L197" s="33">
        <v>0</v>
      </c>
      <c r="M197" s="33">
        <f t="shared" si="0"/>
        <v>0</v>
      </c>
      <c r="N197" s="32">
        <v>0</v>
      </c>
      <c r="O197" s="32">
        <f t="shared" si="1"/>
        <v>0</v>
      </c>
    </row>
    <row r="198" spans="1:15" ht="15" thickBot="1" thickTop="1">
      <c r="A198" s="39" t="s">
        <v>199</v>
      </c>
      <c r="B198" s="40">
        <f>SUM(B14:B197)</f>
        <v>0.009999999999999998</v>
      </c>
      <c r="C198" s="41">
        <f>SUM(C14:C197)</f>
        <v>0.019999999999999997</v>
      </c>
      <c r="D198" s="42">
        <v>5092895.156508799</v>
      </c>
      <c r="E198" s="43">
        <v>2546447.5782544008</v>
      </c>
      <c r="F198" s="44">
        <v>4032802.3016367992</v>
      </c>
      <c r="G198" s="44">
        <v>2016401.1508183994</v>
      </c>
      <c r="H198" s="43">
        <v>4423255.9205519995</v>
      </c>
      <c r="I198" s="43">
        <v>2211627.9602759997</v>
      </c>
      <c r="J198" s="44">
        <v>4229479.996470399</v>
      </c>
      <c r="K198" s="44">
        <v>2114739.998235198</v>
      </c>
      <c r="L198" s="43">
        <v>4552295.534296001</v>
      </c>
      <c r="M198" s="43">
        <f>SUM(M14:M197)</f>
        <v>2276147.7671479993</v>
      </c>
      <c r="N198" s="44">
        <v>4727566.830492801</v>
      </c>
      <c r="O198" s="44">
        <f>SUM(O14:O197)</f>
        <v>2363783.415246401</v>
      </c>
    </row>
    <row r="199" ht="15.75" thickTop="1"/>
  </sheetData>
  <sheetProtection selectLockedCells="1" selectUnlockedCells="1"/>
  <mergeCells count="21">
    <mergeCell ref="N12:N13"/>
    <mergeCell ref="J12:J13"/>
    <mergeCell ref="K12:K13"/>
    <mergeCell ref="M12:M13"/>
    <mergeCell ref="L12:L13"/>
    <mergeCell ref="N11:O11"/>
    <mergeCell ref="F12:F13"/>
    <mergeCell ref="G12:G13"/>
    <mergeCell ref="O12:O13"/>
    <mergeCell ref="H12:H13"/>
    <mergeCell ref="I12:I13"/>
    <mergeCell ref="A1:O1"/>
    <mergeCell ref="B12:B13"/>
    <mergeCell ref="C12:C13"/>
    <mergeCell ref="D12:D13"/>
    <mergeCell ref="E12:E13"/>
    <mergeCell ref="D11:E11"/>
    <mergeCell ref="F11:G11"/>
    <mergeCell ref="H11:I11"/>
    <mergeCell ref="J11:K11"/>
    <mergeCell ref="L11:M11"/>
  </mergeCells>
  <printOptions/>
  <pageMargins left="0.7875" right="0.7875" top="1.5750000000000002" bottom="0.9840277777777777" header="0.5118055555555555" footer="0.5118055555555555"/>
  <pageSetup fitToHeight="4" fitToWidth="1" horizontalDpi="300" verticalDpi="300" orientation="landscape" paperSize="9" r:id="rId3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80" zoomScaleNormal="80" zoomScaleSheetLayoutView="50" zoomScalePageLayoutView="0" workbookViewId="0" topLeftCell="A1">
      <pane ySplit="14" topLeftCell="A15" activePane="bottomLeft" state="frozen"/>
      <selection pane="topLeft" activeCell="A1" sqref="A1"/>
      <selection pane="bottomLeft" activeCell="L8" sqref="L8"/>
    </sheetView>
  </sheetViews>
  <sheetFormatPr defaultColWidth="11.421875" defaultRowHeight="12.75"/>
  <cols>
    <col min="1" max="1" width="43.7109375" style="45" customWidth="1"/>
    <col min="2" max="3" width="0" style="45" hidden="1" customWidth="1"/>
    <col min="4" max="15" width="20.7109375" style="46" customWidth="1"/>
    <col min="16" max="16384" width="11.421875" style="46" customWidth="1"/>
  </cols>
  <sheetData>
    <row r="1" spans="1:15" ht="20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5" ht="19.5">
      <c r="A2" s="47"/>
      <c r="B2" s="46"/>
      <c r="D2" s="45"/>
      <c r="E2" s="45"/>
    </row>
    <row r="3" spans="1:5" ht="19.5">
      <c r="A3" s="47"/>
      <c r="B3" s="46"/>
      <c r="D3" s="45"/>
      <c r="E3" s="45"/>
    </row>
    <row r="4" spans="1:16" ht="20.25" customHeight="1">
      <c r="A4" s="7"/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9.5" thickBot="1">
      <c r="A5" s="48"/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0.25" thickBot="1" thickTop="1">
      <c r="A6" s="50" t="s">
        <v>1</v>
      </c>
      <c r="B6" s="51"/>
      <c r="C6" s="51"/>
      <c r="D6" s="52" t="s">
        <v>200</v>
      </c>
      <c r="E6" s="52" t="s">
        <v>201</v>
      </c>
      <c r="F6" s="52" t="s">
        <v>202</v>
      </c>
      <c r="G6" s="52" t="s">
        <v>203</v>
      </c>
      <c r="H6" s="52" t="s">
        <v>204</v>
      </c>
      <c r="I6" s="53" t="s">
        <v>205</v>
      </c>
      <c r="J6" s="54"/>
      <c r="K6" s="55" t="s">
        <v>206</v>
      </c>
      <c r="L6" s="56"/>
      <c r="M6" s="57"/>
      <c r="N6" s="57"/>
      <c r="O6" s="57"/>
      <c r="P6" s="49"/>
    </row>
    <row r="7" spans="1:16" ht="20.25" thickBot="1" thickTop="1">
      <c r="A7" s="57"/>
      <c r="B7" s="51"/>
      <c r="C7" s="51"/>
      <c r="D7" s="58"/>
      <c r="E7" s="58"/>
      <c r="F7" s="58"/>
      <c r="G7" s="58"/>
      <c r="H7" s="58"/>
      <c r="I7" s="58"/>
      <c r="J7" s="59"/>
      <c r="K7" s="60" t="s">
        <v>207</v>
      </c>
      <c r="L7" s="61"/>
      <c r="M7" s="57"/>
      <c r="N7" s="57"/>
      <c r="O7" s="57"/>
      <c r="P7" s="49"/>
    </row>
    <row r="8" spans="1:16" ht="20.25" thickBot="1" thickTop="1">
      <c r="A8" s="50" t="s">
        <v>8</v>
      </c>
      <c r="B8" s="62"/>
      <c r="C8" s="62"/>
      <c r="D8" s="65">
        <v>227399877.57240003</v>
      </c>
      <c r="E8" s="65">
        <v>226308951.24544</v>
      </c>
      <c r="F8" s="65">
        <v>244335825.38655984</v>
      </c>
      <c r="G8" s="65">
        <v>239192419.88600004</v>
      </c>
      <c r="H8" s="63"/>
      <c r="I8" s="63"/>
      <c r="J8" s="64"/>
      <c r="K8" s="65">
        <f>SUM('1º SEMESTREl'!D8:I8)+SUM(D8:J8)</f>
        <v>2290151861.0882397</v>
      </c>
      <c r="L8" s="66"/>
      <c r="M8" s="67"/>
      <c r="N8" s="67"/>
      <c r="O8" s="68"/>
      <c r="P8" s="49"/>
    </row>
    <row r="9" spans="1:16" ht="27.75" thickBot="1" thickTop="1">
      <c r="A9" s="69" t="s">
        <v>9</v>
      </c>
      <c r="B9" s="62"/>
      <c r="C9" s="62"/>
      <c r="D9" s="63">
        <f>D199+E199</f>
        <v>6821996.327172002</v>
      </c>
      <c r="E9" s="63">
        <f>F199+G199</f>
        <v>6789268.537363201</v>
      </c>
      <c r="F9" s="63">
        <f>H199+I199</f>
        <v>7330074.761596796</v>
      </c>
      <c r="G9" s="63">
        <f>J199+K199</f>
        <v>7175772.596580001</v>
      </c>
      <c r="H9" s="63"/>
      <c r="I9" s="63"/>
      <c r="J9" s="64"/>
      <c r="K9" s="65">
        <f>SUM('1º SEMESTREl'!D9:I9)+SUM(D9:J9)</f>
        <v>68704555.8326472</v>
      </c>
      <c r="L9" s="66"/>
      <c r="M9" s="66"/>
      <c r="N9" s="57"/>
      <c r="O9" s="57"/>
      <c r="P9" s="49"/>
    </row>
    <row r="10" spans="1:16" ht="19.5" thickTop="1">
      <c r="A10" s="50"/>
      <c r="B10" s="62"/>
      <c r="C10" s="62"/>
      <c r="D10" s="66"/>
      <c r="E10" s="66"/>
      <c r="F10" s="66"/>
      <c r="G10" s="66"/>
      <c r="H10" s="66"/>
      <c r="I10" s="66"/>
      <c r="J10" s="70"/>
      <c r="K10" s="66"/>
      <c r="L10" s="66"/>
      <c r="M10" s="57"/>
      <c r="N10" s="57"/>
      <c r="O10" s="57"/>
      <c r="P10" s="49"/>
    </row>
    <row r="11" spans="1:16" ht="19.5" thickBot="1">
      <c r="A11" s="50"/>
      <c r="B11" s="62"/>
      <c r="C11" s="62"/>
      <c r="D11" s="66"/>
      <c r="E11" s="66"/>
      <c r="F11" s="66"/>
      <c r="G11" s="66"/>
      <c r="H11" s="66"/>
      <c r="I11" s="66"/>
      <c r="J11" s="70"/>
      <c r="K11" s="66"/>
      <c r="L11" s="66"/>
      <c r="M11" s="57"/>
      <c r="N11" s="57"/>
      <c r="O11" s="57"/>
      <c r="P11" s="49"/>
    </row>
    <row r="12" spans="1:16" ht="19.5" thickBot="1">
      <c r="A12" s="62"/>
      <c r="B12" s="71"/>
      <c r="C12" s="71"/>
      <c r="D12" s="104" t="s">
        <v>200</v>
      </c>
      <c r="E12" s="104"/>
      <c r="F12" s="105" t="s">
        <v>201</v>
      </c>
      <c r="G12" s="105"/>
      <c r="H12" s="105" t="s">
        <v>202</v>
      </c>
      <c r="I12" s="105"/>
      <c r="J12" s="105" t="s">
        <v>203</v>
      </c>
      <c r="K12" s="105"/>
      <c r="L12" s="105" t="s">
        <v>204</v>
      </c>
      <c r="M12" s="105"/>
      <c r="N12" s="105" t="s">
        <v>205</v>
      </c>
      <c r="O12" s="105"/>
      <c r="P12" s="49"/>
    </row>
    <row r="13" spans="1:16" ht="12.75" customHeight="1" thickBot="1" thickTop="1">
      <c r="A13" s="72" t="s">
        <v>10</v>
      </c>
      <c r="B13" s="109" t="s">
        <v>13</v>
      </c>
      <c r="C13" s="109" t="s">
        <v>14</v>
      </c>
      <c r="D13" s="108" t="s">
        <v>14</v>
      </c>
      <c r="E13" s="103" t="s">
        <v>13</v>
      </c>
      <c r="F13" s="106" t="s">
        <v>14</v>
      </c>
      <c r="G13" s="107" t="s">
        <v>13</v>
      </c>
      <c r="H13" s="108" t="s">
        <v>14</v>
      </c>
      <c r="I13" s="103" t="s">
        <v>13</v>
      </c>
      <c r="J13" s="106" t="s">
        <v>14</v>
      </c>
      <c r="K13" s="107" t="s">
        <v>13</v>
      </c>
      <c r="L13" s="108" t="s">
        <v>14</v>
      </c>
      <c r="M13" s="103" t="s">
        <v>13</v>
      </c>
      <c r="N13" s="106" t="s">
        <v>14</v>
      </c>
      <c r="O13" s="107" t="s">
        <v>13</v>
      </c>
      <c r="P13" s="49"/>
    </row>
    <row r="14" spans="1:16" ht="45.75" customHeight="1" thickBot="1">
      <c r="A14" s="73"/>
      <c r="B14" s="109"/>
      <c r="C14" s="109"/>
      <c r="D14" s="108"/>
      <c r="E14" s="103"/>
      <c r="F14" s="106"/>
      <c r="G14" s="107"/>
      <c r="H14" s="108"/>
      <c r="I14" s="103"/>
      <c r="J14" s="106"/>
      <c r="K14" s="107"/>
      <c r="L14" s="108"/>
      <c r="M14" s="103"/>
      <c r="N14" s="106"/>
      <c r="O14" s="107"/>
      <c r="P14" s="49"/>
    </row>
    <row r="15" spans="1:16" ht="19.5" thickTop="1">
      <c r="A15" s="74" t="s">
        <v>15</v>
      </c>
      <c r="B15" s="75">
        <v>0.000304</v>
      </c>
      <c r="C15" s="75">
        <v>0.000365</v>
      </c>
      <c r="D15" s="76">
        <f>B15*D8</f>
        <v>69129.56278200961</v>
      </c>
      <c r="E15" s="77">
        <f>C15*D8</f>
        <v>83000.95531392601</v>
      </c>
      <c r="F15" s="78">
        <f>B15*E8</f>
        <v>68797.92117861376</v>
      </c>
      <c r="G15" s="78">
        <f>C15*E8</f>
        <v>82602.7672045856</v>
      </c>
      <c r="H15" s="77">
        <f>B15*F8</f>
        <v>74278.0909175142</v>
      </c>
      <c r="I15" s="77">
        <f>C15*F8</f>
        <v>89182.57626609434</v>
      </c>
      <c r="J15" s="78">
        <f>G8*B15</f>
        <v>72714.49564534401</v>
      </c>
      <c r="K15" s="78">
        <f>G8*C15</f>
        <v>87305.23325839001</v>
      </c>
      <c r="L15" s="77">
        <f>H8*B15</f>
        <v>0</v>
      </c>
      <c r="M15" s="77">
        <f aca="true" t="shared" si="0" ref="M15:M46">C15*$H$8</f>
        <v>0</v>
      </c>
      <c r="N15" s="78">
        <f>I8*B15</f>
        <v>0</v>
      </c>
      <c r="O15" s="78">
        <f>I8*C15</f>
        <v>0</v>
      </c>
      <c r="P15" s="49"/>
    </row>
    <row r="16" spans="1:16" ht="18.75">
      <c r="A16" s="74" t="s">
        <v>16</v>
      </c>
      <c r="B16" s="79">
        <v>0</v>
      </c>
      <c r="C16" s="79">
        <v>0</v>
      </c>
      <c r="D16" s="80">
        <f aca="true" t="shared" si="1" ref="D16:D47">B16*$D$8</f>
        <v>0</v>
      </c>
      <c r="E16" s="77">
        <f aca="true" t="shared" si="2" ref="E16:E47">C16*$D$8</f>
        <v>0</v>
      </c>
      <c r="F16" s="78">
        <f aca="true" t="shared" si="3" ref="F16:F47">B16*$E$8</f>
        <v>0</v>
      </c>
      <c r="G16" s="78">
        <f aca="true" t="shared" si="4" ref="G16:G47">C16*$E$8</f>
        <v>0</v>
      </c>
      <c r="H16" s="77">
        <f aca="true" t="shared" si="5" ref="H16:H47">B16*$F$8</f>
        <v>0</v>
      </c>
      <c r="I16" s="77">
        <f aca="true" t="shared" si="6" ref="I16:I47">C16*$F$8</f>
        <v>0</v>
      </c>
      <c r="J16" s="78">
        <f aca="true" t="shared" si="7" ref="J16:J47">B16*$G$8</f>
        <v>0</v>
      </c>
      <c r="K16" s="78">
        <f aca="true" t="shared" si="8" ref="K16:K47">C16*$G$8</f>
        <v>0</v>
      </c>
      <c r="L16" s="77">
        <f aca="true" t="shared" si="9" ref="L16:L47">$H$8*B16</f>
        <v>0</v>
      </c>
      <c r="M16" s="77">
        <f t="shared" si="0"/>
        <v>0</v>
      </c>
      <c r="N16" s="78">
        <f aca="true" t="shared" si="10" ref="N16:N47">B16*$I$8</f>
        <v>0</v>
      </c>
      <c r="O16" s="78">
        <f aca="true" t="shared" si="11" ref="O16:O47">$I$8*C16</f>
        <v>0</v>
      </c>
      <c r="P16" s="49"/>
    </row>
    <row r="17" spans="1:16" ht="18.75">
      <c r="A17" s="74" t="s">
        <v>17</v>
      </c>
      <c r="B17" s="79">
        <v>0</v>
      </c>
      <c r="C17" s="79">
        <v>0</v>
      </c>
      <c r="D17" s="80">
        <f t="shared" si="1"/>
        <v>0</v>
      </c>
      <c r="E17" s="77">
        <f t="shared" si="2"/>
        <v>0</v>
      </c>
      <c r="F17" s="78">
        <f t="shared" si="3"/>
        <v>0</v>
      </c>
      <c r="G17" s="78">
        <f t="shared" si="4"/>
        <v>0</v>
      </c>
      <c r="H17" s="77">
        <f t="shared" si="5"/>
        <v>0</v>
      </c>
      <c r="I17" s="77">
        <f t="shared" si="6"/>
        <v>0</v>
      </c>
      <c r="J17" s="78">
        <f t="shared" si="7"/>
        <v>0</v>
      </c>
      <c r="K17" s="78">
        <f t="shared" si="8"/>
        <v>0</v>
      </c>
      <c r="L17" s="77">
        <f t="shared" si="9"/>
        <v>0</v>
      </c>
      <c r="M17" s="77">
        <f t="shared" si="0"/>
        <v>0</v>
      </c>
      <c r="N17" s="78">
        <f t="shared" si="10"/>
        <v>0</v>
      </c>
      <c r="O17" s="78">
        <f t="shared" si="11"/>
        <v>0</v>
      </c>
      <c r="P17" s="49"/>
    </row>
    <row r="18" spans="1:16" ht="18.75">
      <c r="A18" s="74" t="s">
        <v>18</v>
      </c>
      <c r="B18" s="79">
        <v>1E-05</v>
      </c>
      <c r="C18" s="79">
        <v>2.2000000000000003E-05</v>
      </c>
      <c r="D18" s="80">
        <f t="shared" si="1"/>
        <v>2273.9987757240006</v>
      </c>
      <c r="E18" s="77">
        <f t="shared" si="2"/>
        <v>5002.797306592802</v>
      </c>
      <c r="F18" s="78">
        <f t="shared" si="3"/>
        <v>2263.0895124544004</v>
      </c>
      <c r="G18" s="78">
        <f t="shared" si="4"/>
        <v>4978.7969273996805</v>
      </c>
      <c r="H18" s="77">
        <f t="shared" si="5"/>
        <v>2443.3582538655987</v>
      </c>
      <c r="I18" s="77">
        <f t="shared" si="6"/>
        <v>5375.388158504317</v>
      </c>
      <c r="J18" s="78">
        <f t="shared" si="7"/>
        <v>2391.9241988600006</v>
      </c>
      <c r="K18" s="78">
        <f t="shared" si="8"/>
        <v>5262.2332374920015</v>
      </c>
      <c r="L18" s="77">
        <f t="shared" si="9"/>
        <v>0</v>
      </c>
      <c r="M18" s="77">
        <f t="shared" si="0"/>
        <v>0</v>
      </c>
      <c r="N18" s="78">
        <f t="shared" si="10"/>
        <v>0</v>
      </c>
      <c r="O18" s="78">
        <f t="shared" si="11"/>
        <v>0</v>
      </c>
      <c r="P18" s="49"/>
    </row>
    <row r="19" spans="1:16" ht="18.75">
      <c r="A19" s="74" t="s">
        <v>19</v>
      </c>
      <c r="B19" s="79">
        <v>5.999999999999999E-06</v>
      </c>
      <c r="C19" s="79">
        <v>0</v>
      </c>
      <c r="D19" s="80">
        <f t="shared" si="1"/>
        <v>1364.3992654344001</v>
      </c>
      <c r="E19" s="77">
        <f t="shared" si="2"/>
        <v>0</v>
      </c>
      <c r="F19" s="78">
        <f t="shared" si="3"/>
        <v>1357.8537074726398</v>
      </c>
      <c r="G19" s="78">
        <f t="shared" si="4"/>
        <v>0</v>
      </c>
      <c r="H19" s="77">
        <f t="shared" si="5"/>
        <v>1466.0149523193588</v>
      </c>
      <c r="I19" s="77">
        <f t="shared" si="6"/>
        <v>0</v>
      </c>
      <c r="J19" s="78">
        <f t="shared" si="7"/>
        <v>1435.154519316</v>
      </c>
      <c r="K19" s="78">
        <f t="shared" si="8"/>
        <v>0</v>
      </c>
      <c r="L19" s="77">
        <f t="shared" si="9"/>
        <v>0</v>
      </c>
      <c r="M19" s="77">
        <f t="shared" si="0"/>
        <v>0</v>
      </c>
      <c r="N19" s="78">
        <f t="shared" si="10"/>
        <v>0</v>
      </c>
      <c r="O19" s="78">
        <f t="shared" si="11"/>
        <v>0</v>
      </c>
      <c r="P19" s="49"/>
    </row>
    <row r="20" spans="1:16" ht="18.75">
      <c r="A20" s="74" t="s">
        <v>20</v>
      </c>
      <c r="B20" s="79">
        <v>0</v>
      </c>
      <c r="C20" s="79">
        <v>0</v>
      </c>
      <c r="D20" s="80">
        <f t="shared" si="1"/>
        <v>0</v>
      </c>
      <c r="E20" s="77">
        <f t="shared" si="2"/>
        <v>0</v>
      </c>
      <c r="F20" s="78">
        <f t="shared" si="3"/>
        <v>0</v>
      </c>
      <c r="G20" s="78">
        <f t="shared" si="4"/>
        <v>0</v>
      </c>
      <c r="H20" s="77">
        <f t="shared" si="5"/>
        <v>0</v>
      </c>
      <c r="I20" s="77">
        <f t="shared" si="6"/>
        <v>0</v>
      </c>
      <c r="J20" s="78">
        <f t="shared" si="7"/>
        <v>0</v>
      </c>
      <c r="K20" s="78">
        <f t="shared" si="8"/>
        <v>0</v>
      </c>
      <c r="L20" s="77">
        <f t="shared" si="9"/>
        <v>0</v>
      </c>
      <c r="M20" s="77">
        <f t="shared" si="0"/>
        <v>0</v>
      </c>
      <c r="N20" s="78">
        <f t="shared" si="10"/>
        <v>0</v>
      </c>
      <c r="O20" s="78">
        <f t="shared" si="11"/>
        <v>0</v>
      </c>
      <c r="P20" s="49"/>
    </row>
    <row r="21" spans="1:16" ht="18.75">
      <c r="A21" s="74" t="s">
        <v>21</v>
      </c>
      <c r="B21" s="79">
        <v>0</v>
      </c>
      <c r="C21" s="79">
        <v>0</v>
      </c>
      <c r="D21" s="80">
        <f t="shared" si="1"/>
        <v>0</v>
      </c>
      <c r="E21" s="77">
        <f t="shared" si="2"/>
        <v>0</v>
      </c>
      <c r="F21" s="78">
        <f t="shared" si="3"/>
        <v>0</v>
      </c>
      <c r="G21" s="78">
        <f t="shared" si="4"/>
        <v>0</v>
      </c>
      <c r="H21" s="77">
        <f t="shared" si="5"/>
        <v>0</v>
      </c>
      <c r="I21" s="77">
        <f t="shared" si="6"/>
        <v>0</v>
      </c>
      <c r="J21" s="78">
        <f t="shared" si="7"/>
        <v>0</v>
      </c>
      <c r="K21" s="78">
        <f t="shared" si="8"/>
        <v>0</v>
      </c>
      <c r="L21" s="77">
        <f t="shared" si="9"/>
        <v>0</v>
      </c>
      <c r="M21" s="77">
        <f t="shared" si="0"/>
        <v>0</v>
      </c>
      <c r="N21" s="78">
        <f t="shared" si="10"/>
        <v>0</v>
      </c>
      <c r="O21" s="78">
        <f t="shared" si="11"/>
        <v>0</v>
      </c>
      <c r="P21" s="49"/>
    </row>
    <row r="22" spans="1:16" ht="18.75">
      <c r="A22" s="74" t="s">
        <v>22</v>
      </c>
      <c r="B22" s="79">
        <v>0</v>
      </c>
      <c r="C22" s="79">
        <v>0</v>
      </c>
      <c r="D22" s="80">
        <f t="shared" si="1"/>
        <v>0</v>
      </c>
      <c r="E22" s="77">
        <f t="shared" si="2"/>
        <v>0</v>
      </c>
      <c r="F22" s="78">
        <f t="shared" si="3"/>
        <v>0</v>
      </c>
      <c r="G22" s="78">
        <f t="shared" si="4"/>
        <v>0</v>
      </c>
      <c r="H22" s="77">
        <f t="shared" si="5"/>
        <v>0</v>
      </c>
      <c r="I22" s="77">
        <f t="shared" si="6"/>
        <v>0</v>
      </c>
      <c r="J22" s="78">
        <f t="shared" si="7"/>
        <v>0</v>
      </c>
      <c r="K22" s="78">
        <f t="shared" si="8"/>
        <v>0</v>
      </c>
      <c r="L22" s="77">
        <f t="shared" si="9"/>
        <v>0</v>
      </c>
      <c r="M22" s="77">
        <f t="shared" si="0"/>
        <v>0</v>
      </c>
      <c r="N22" s="78">
        <f t="shared" si="10"/>
        <v>0</v>
      </c>
      <c r="O22" s="78">
        <f t="shared" si="11"/>
        <v>0</v>
      </c>
      <c r="P22" s="49"/>
    </row>
    <row r="23" spans="1:16" ht="18.75">
      <c r="A23" s="74" t="s">
        <v>23</v>
      </c>
      <c r="B23" s="79">
        <v>0</v>
      </c>
      <c r="C23" s="79">
        <v>2.2000000000000003E-05</v>
      </c>
      <c r="D23" s="80">
        <f t="shared" si="1"/>
        <v>0</v>
      </c>
      <c r="E23" s="77">
        <f t="shared" si="2"/>
        <v>5002.797306592802</v>
      </c>
      <c r="F23" s="78">
        <f t="shared" si="3"/>
        <v>0</v>
      </c>
      <c r="G23" s="78">
        <f t="shared" si="4"/>
        <v>4978.7969273996805</v>
      </c>
      <c r="H23" s="77">
        <f t="shared" si="5"/>
        <v>0</v>
      </c>
      <c r="I23" s="77">
        <f t="shared" si="6"/>
        <v>5375.388158504317</v>
      </c>
      <c r="J23" s="78">
        <f t="shared" si="7"/>
        <v>0</v>
      </c>
      <c r="K23" s="78">
        <f t="shared" si="8"/>
        <v>5262.2332374920015</v>
      </c>
      <c r="L23" s="77">
        <f t="shared" si="9"/>
        <v>0</v>
      </c>
      <c r="M23" s="77">
        <f t="shared" si="0"/>
        <v>0</v>
      </c>
      <c r="N23" s="78">
        <f t="shared" si="10"/>
        <v>0</v>
      </c>
      <c r="O23" s="78">
        <f t="shared" si="11"/>
        <v>0</v>
      </c>
      <c r="P23" s="49"/>
    </row>
    <row r="24" spans="1:16" ht="18.75">
      <c r="A24" s="74" t="s">
        <v>24</v>
      </c>
      <c r="B24" s="79">
        <v>0</v>
      </c>
      <c r="C24" s="79">
        <v>8.5E-05</v>
      </c>
      <c r="D24" s="80">
        <f t="shared" si="1"/>
        <v>0</v>
      </c>
      <c r="E24" s="77">
        <f t="shared" si="2"/>
        <v>19328.989593654005</v>
      </c>
      <c r="F24" s="78">
        <f t="shared" si="3"/>
        <v>0</v>
      </c>
      <c r="G24" s="78">
        <f t="shared" si="4"/>
        <v>19236.2608558624</v>
      </c>
      <c r="H24" s="77">
        <f t="shared" si="5"/>
        <v>0</v>
      </c>
      <c r="I24" s="77">
        <f t="shared" si="6"/>
        <v>20768.54515785759</v>
      </c>
      <c r="J24" s="78">
        <f t="shared" si="7"/>
        <v>0</v>
      </c>
      <c r="K24" s="78">
        <f t="shared" si="8"/>
        <v>20331.355690310003</v>
      </c>
      <c r="L24" s="77">
        <f t="shared" si="9"/>
        <v>0</v>
      </c>
      <c r="M24" s="77">
        <f t="shared" si="0"/>
        <v>0</v>
      </c>
      <c r="N24" s="78">
        <f t="shared" si="10"/>
        <v>0</v>
      </c>
      <c r="O24" s="78">
        <f t="shared" si="11"/>
        <v>0</v>
      </c>
      <c r="P24" s="49"/>
    </row>
    <row r="25" spans="1:16" ht="18.75">
      <c r="A25" s="74" t="s">
        <v>25</v>
      </c>
      <c r="B25" s="79">
        <v>0</v>
      </c>
      <c r="C25" s="79">
        <v>0</v>
      </c>
      <c r="D25" s="80">
        <f t="shared" si="1"/>
        <v>0</v>
      </c>
      <c r="E25" s="77">
        <f t="shared" si="2"/>
        <v>0</v>
      </c>
      <c r="F25" s="78">
        <f t="shared" si="3"/>
        <v>0</v>
      </c>
      <c r="G25" s="78">
        <f t="shared" si="4"/>
        <v>0</v>
      </c>
      <c r="H25" s="77">
        <f t="shared" si="5"/>
        <v>0</v>
      </c>
      <c r="I25" s="77">
        <f t="shared" si="6"/>
        <v>0</v>
      </c>
      <c r="J25" s="78">
        <f t="shared" si="7"/>
        <v>0</v>
      </c>
      <c r="K25" s="78">
        <f t="shared" si="8"/>
        <v>0</v>
      </c>
      <c r="L25" s="77">
        <f t="shared" si="9"/>
        <v>0</v>
      </c>
      <c r="M25" s="77">
        <f t="shared" si="0"/>
        <v>0</v>
      </c>
      <c r="N25" s="78">
        <f t="shared" si="10"/>
        <v>0</v>
      </c>
      <c r="O25" s="78">
        <f t="shared" si="11"/>
        <v>0</v>
      </c>
      <c r="P25" s="49"/>
    </row>
    <row r="26" spans="1:16" ht="18.75">
      <c r="A26" s="74" t="s">
        <v>26</v>
      </c>
      <c r="B26" s="79">
        <v>9.8E-05</v>
      </c>
      <c r="C26" s="79">
        <v>0</v>
      </c>
      <c r="D26" s="80">
        <f t="shared" si="1"/>
        <v>22285.1880020952</v>
      </c>
      <c r="E26" s="77">
        <f t="shared" si="2"/>
        <v>0</v>
      </c>
      <c r="F26" s="78">
        <f t="shared" si="3"/>
        <v>22178.27722205312</v>
      </c>
      <c r="G26" s="78">
        <f t="shared" si="4"/>
        <v>0</v>
      </c>
      <c r="H26" s="77">
        <f t="shared" si="5"/>
        <v>23944.910887882863</v>
      </c>
      <c r="I26" s="77">
        <f t="shared" si="6"/>
        <v>0</v>
      </c>
      <c r="J26" s="78">
        <f t="shared" si="7"/>
        <v>23440.857148828003</v>
      </c>
      <c r="K26" s="78">
        <f t="shared" si="8"/>
        <v>0</v>
      </c>
      <c r="L26" s="77">
        <f t="shared" si="9"/>
        <v>0</v>
      </c>
      <c r="M26" s="77">
        <f t="shared" si="0"/>
        <v>0</v>
      </c>
      <c r="N26" s="78">
        <f t="shared" si="10"/>
        <v>0</v>
      </c>
      <c r="O26" s="78">
        <f t="shared" si="11"/>
        <v>0</v>
      </c>
      <c r="P26" s="49"/>
    </row>
    <row r="27" spans="1:16" ht="18.75">
      <c r="A27" s="74" t="s">
        <v>27</v>
      </c>
      <c r="B27" s="79">
        <v>0.000104</v>
      </c>
      <c r="C27" s="79">
        <v>0</v>
      </c>
      <c r="D27" s="80">
        <f t="shared" si="1"/>
        <v>23649.5872675296</v>
      </c>
      <c r="E27" s="77">
        <f t="shared" si="2"/>
        <v>0</v>
      </c>
      <c r="F27" s="78">
        <f t="shared" si="3"/>
        <v>23536.13092952576</v>
      </c>
      <c r="G27" s="78">
        <f t="shared" si="4"/>
        <v>0</v>
      </c>
      <c r="H27" s="77">
        <f t="shared" si="5"/>
        <v>25410.92584020222</v>
      </c>
      <c r="I27" s="77">
        <f t="shared" si="6"/>
        <v>0</v>
      </c>
      <c r="J27" s="78">
        <f t="shared" si="7"/>
        <v>24876.011668144</v>
      </c>
      <c r="K27" s="78">
        <f t="shared" si="8"/>
        <v>0</v>
      </c>
      <c r="L27" s="77">
        <f t="shared" si="9"/>
        <v>0</v>
      </c>
      <c r="M27" s="77">
        <f t="shared" si="0"/>
        <v>0</v>
      </c>
      <c r="N27" s="78">
        <f t="shared" si="10"/>
        <v>0</v>
      </c>
      <c r="O27" s="78">
        <f t="shared" si="11"/>
        <v>0</v>
      </c>
      <c r="P27" s="49"/>
    </row>
    <row r="28" spans="1:16" ht="18.75">
      <c r="A28" s="74" t="s">
        <v>28</v>
      </c>
      <c r="B28" s="79">
        <v>0</v>
      </c>
      <c r="C28" s="79">
        <v>0.00026599999999999996</v>
      </c>
      <c r="D28" s="80">
        <f t="shared" si="1"/>
        <v>0</v>
      </c>
      <c r="E28" s="77">
        <f t="shared" si="2"/>
        <v>60488.3674342584</v>
      </c>
      <c r="F28" s="78">
        <f t="shared" si="3"/>
        <v>0</v>
      </c>
      <c r="G28" s="78">
        <f t="shared" si="4"/>
        <v>60198.18103128703</v>
      </c>
      <c r="H28" s="77">
        <f t="shared" si="5"/>
        <v>0</v>
      </c>
      <c r="I28" s="77">
        <f t="shared" si="6"/>
        <v>64993.32955282491</v>
      </c>
      <c r="J28" s="78">
        <f t="shared" si="7"/>
        <v>0</v>
      </c>
      <c r="K28" s="78">
        <f t="shared" si="8"/>
        <v>63625.183689676</v>
      </c>
      <c r="L28" s="77">
        <f t="shared" si="9"/>
        <v>0</v>
      </c>
      <c r="M28" s="77">
        <f t="shared" si="0"/>
        <v>0</v>
      </c>
      <c r="N28" s="78">
        <f t="shared" si="10"/>
        <v>0</v>
      </c>
      <c r="O28" s="78">
        <f t="shared" si="11"/>
        <v>0</v>
      </c>
      <c r="P28" s="49"/>
    </row>
    <row r="29" spans="1:16" ht="18.75">
      <c r="A29" s="74" t="s">
        <v>29</v>
      </c>
      <c r="B29" s="79">
        <v>0</v>
      </c>
      <c r="C29" s="79">
        <v>4.9E-05</v>
      </c>
      <c r="D29" s="80">
        <f t="shared" si="1"/>
        <v>0</v>
      </c>
      <c r="E29" s="77">
        <f t="shared" si="2"/>
        <v>11142.5940010476</v>
      </c>
      <c r="F29" s="78">
        <f t="shared" si="3"/>
        <v>0</v>
      </c>
      <c r="G29" s="78">
        <f t="shared" si="4"/>
        <v>11089.13861102656</v>
      </c>
      <c r="H29" s="77">
        <f t="shared" si="5"/>
        <v>0</v>
      </c>
      <c r="I29" s="77">
        <f t="shared" si="6"/>
        <v>11972.455443941431</v>
      </c>
      <c r="J29" s="78">
        <f t="shared" si="7"/>
        <v>0</v>
      </c>
      <c r="K29" s="78">
        <f t="shared" si="8"/>
        <v>11720.428574414002</v>
      </c>
      <c r="L29" s="77">
        <f t="shared" si="9"/>
        <v>0</v>
      </c>
      <c r="M29" s="77">
        <f t="shared" si="0"/>
        <v>0</v>
      </c>
      <c r="N29" s="78">
        <f t="shared" si="10"/>
        <v>0</v>
      </c>
      <c r="O29" s="78">
        <f t="shared" si="11"/>
        <v>0</v>
      </c>
      <c r="P29" s="49"/>
    </row>
    <row r="30" spans="1:16" ht="18.75">
      <c r="A30" s="74" t="s">
        <v>30</v>
      </c>
      <c r="B30" s="79">
        <v>4E-05</v>
      </c>
      <c r="C30" s="79">
        <v>0.00015800000000000002</v>
      </c>
      <c r="D30" s="80">
        <f t="shared" si="1"/>
        <v>9095.995102896002</v>
      </c>
      <c r="E30" s="77">
        <f t="shared" si="2"/>
        <v>35929.18065643921</v>
      </c>
      <c r="F30" s="78">
        <f t="shared" si="3"/>
        <v>9052.358049817602</v>
      </c>
      <c r="G30" s="78">
        <f t="shared" si="4"/>
        <v>35756.81429677953</v>
      </c>
      <c r="H30" s="77">
        <f t="shared" si="5"/>
        <v>9773.433015462395</v>
      </c>
      <c r="I30" s="77">
        <f t="shared" si="6"/>
        <v>38605.06041107646</v>
      </c>
      <c r="J30" s="78">
        <f t="shared" si="7"/>
        <v>9567.696795440002</v>
      </c>
      <c r="K30" s="78">
        <f t="shared" si="8"/>
        <v>37792.40234198801</v>
      </c>
      <c r="L30" s="77">
        <f t="shared" si="9"/>
        <v>0</v>
      </c>
      <c r="M30" s="77">
        <f t="shared" si="0"/>
        <v>0</v>
      </c>
      <c r="N30" s="78">
        <f t="shared" si="10"/>
        <v>0</v>
      </c>
      <c r="O30" s="78">
        <f t="shared" si="11"/>
        <v>0</v>
      </c>
      <c r="P30" s="49"/>
    </row>
    <row r="31" spans="1:16" ht="18.75">
      <c r="A31" s="74" t="s">
        <v>31</v>
      </c>
      <c r="B31" s="79">
        <v>0</v>
      </c>
      <c r="C31" s="79">
        <v>1.1000000000000001E-05</v>
      </c>
      <c r="D31" s="80">
        <f t="shared" si="1"/>
        <v>0</v>
      </c>
      <c r="E31" s="77">
        <f t="shared" si="2"/>
        <v>2501.398653296401</v>
      </c>
      <c r="F31" s="78">
        <f t="shared" si="3"/>
        <v>0</v>
      </c>
      <c r="G31" s="78">
        <f t="shared" si="4"/>
        <v>2489.3984636998402</v>
      </c>
      <c r="H31" s="77">
        <f t="shared" si="5"/>
        <v>0</v>
      </c>
      <c r="I31" s="77">
        <f t="shared" si="6"/>
        <v>2687.6940792521586</v>
      </c>
      <c r="J31" s="78">
        <f t="shared" si="7"/>
        <v>0</v>
      </c>
      <c r="K31" s="78">
        <f t="shared" si="8"/>
        <v>2631.1166187460008</v>
      </c>
      <c r="L31" s="77">
        <f t="shared" si="9"/>
        <v>0</v>
      </c>
      <c r="M31" s="77">
        <f t="shared" si="0"/>
        <v>0</v>
      </c>
      <c r="N31" s="78">
        <f t="shared" si="10"/>
        <v>0</v>
      </c>
      <c r="O31" s="78">
        <f t="shared" si="11"/>
        <v>0</v>
      </c>
      <c r="P31" s="49"/>
    </row>
    <row r="32" spans="1:16" ht="18.75">
      <c r="A32" s="74" t="s">
        <v>32</v>
      </c>
      <c r="B32" s="79">
        <v>1E-05</v>
      </c>
      <c r="C32" s="79">
        <v>0</v>
      </c>
      <c r="D32" s="80">
        <f t="shared" si="1"/>
        <v>2273.9987757240006</v>
      </c>
      <c r="E32" s="77">
        <f t="shared" si="2"/>
        <v>0</v>
      </c>
      <c r="F32" s="78">
        <f t="shared" si="3"/>
        <v>2263.0895124544004</v>
      </c>
      <c r="G32" s="78">
        <f t="shared" si="4"/>
        <v>0</v>
      </c>
      <c r="H32" s="77">
        <f t="shared" si="5"/>
        <v>2443.3582538655987</v>
      </c>
      <c r="I32" s="77">
        <f t="shared" si="6"/>
        <v>0</v>
      </c>
      <c r="J32" s="78">
        <f t="shared" si="7"/>
        <v>2391.9241988600006</v>
      </c>
      <c r="K32" s="78">
        <f t="shared" si="8"/>
        <v>0</v>
      </c>
      <c r="L32" s="77">
        <f t="shared" si="9"/>
        <v>0</v>
      </c>
      <c r="M32" s="77">
        <f t="shared" si="0"/>
        <v>0</v>
      </c>
      <c r="N32" s="78">
        <f t="shared" si="10"/>
        <v>0</v>
      </c>
      <c r="O32" s="78">
        <f t="shared" si="11"/>
        <v>0</v>
      </c>
      <c r="P32" s="49"/>
    </row>
    <row r="33" spans="1:16" ht="18.75">
      <c r="A33" s="74" t="s">
        <v>33</v>
      </c>
      <c r="B33" s="79">
        <v>0</v>
      </c>
      <c r="C33" s="79">
        <v>0.00028000000000000003</v>
      </c>
      <c r="D33" s="80">
        <f t="shared" si="1"/>
        <v>0</v>
      </c>
      <c r="E33" s="77">
        <f t="shared" si="2"/>
        <v>63671.96572027202</v>
      </c>
      <c r="F33" s="78">
        <f t="shared" si="3"/>
        <v>0</v>
      </c>
      <c r="G33" s="78">
        <f t="shared" si="4"/>
        <v>63366.50634872321</v>
      </c>
      <c r="H33" s="77">
        <f t="shared" si="5"/>
        <v>0</v>
      </c>
      <c r="I33" s="77">
        <f t="shared" si="6"/>
        <v>68414.03110823677</v>
      </c>
      <c r="J33" s="78">
        <f t="shared" si="7"/>
        <v>0</v>
      </c>
      <c r="K33" s="78">
        <f t="shared" si="8"/>
        <v>66973.87756808002</v>
      </c>
      <c r="L33" s="77">
        <f t="shared" si="9"/>
        <v>0</v>
      </c>
      <c r="M33" s="77">
        <f t="shared" si="0"/>
        <v>0</v>
      </c>
      <c r="N33" s="78">
        <f t="shared" si="10"/>
        <v>0</v>
      </c>
      <c r="O33" s="78">
        <f t="shared" si="11"/>
        <v>0</v>
      </c>
      <c r="P33" s="49"/>
    </row>
    <row r="34" spans="1:16" ht="18.75">
      <c r="A34" s="74" t="s">
        <v>34</v>
      </c>
      <c r="B34" s="79">
        <v>2E-05</v>
      </c>
      <c r="C34" s="79">
        <v>0</v>
      </c>
      <c r="D34" s="80">
        <f t="shared" si="1"/>
        <v>4547.997551448001</v>
      </c>
      <c r="E34" s="77">
        <f t="shared" si="2"/>
        <v>0</v>
      </c>
      <c r="F34" s="78">
        <f t="shared" si="3"/>
        <v>4526.179024908801</v>
      </c>
      <c r="G34" s="78">
        <f t="shared" si="4"/>
        <v>0</v>
      </c>
      <c r="H34" s="77">
        <f t="shared" si="5"/>
        <v>4886.716507731197</v>
      </c>
      <c r="I34" s="77">
        <f t="shared" si="6"/>
        <v>0</v>
      </c>
      <c r="J34" s="78">
        <f t="shared" si="7"/>
        <v>4783.848397720001</v>
      </c>
      <c r="K34" s="78">
        <f t="shared" si="8"/>
        <v>0</v>
      </c>
      <c r="L34" s="77">
        <f t="shared" si="9"/>
        <v>0</v>
      </c>
      <c r="M34" s="77">
        <f t="shared" si="0"/>
        <v>0</v>
      </c>
      <c r="N34" s="78">
        <f t="shared" si="10"/>
        <v>0</v>
      </c>
      <c r="O34" s="78">
        <f t="shared" si="11"/>
        <v>0</v>
      </c>
      <c r="P34" s="49"/>
    </row>
    <row r="35" spans="1:16" ht="18.75">
      <c r="A35" s="74" t="s">
        <v>35</v>
      </c>
      <c r="B35" s="79">
        <v>0</v>
      </c>
      <c r="C35" s="79">
        <v>0</v>
      </c>
      <c r="D35" s="80">
        <f t="shared" si="1"/>
        <v>0</v>
      </c>
      <c r="E35" s="77">
        <f t="shared" si="2"/>
        <v>0</v>
      </c>
      <c r="F35" s="78">
        <f t="shared" si="3"/>
        <v>0</v>
      </c>
      <c r="G35" s="78">
        <f t="shared" si="4"/>
        <v>0</v>
      </c>
      <c r="H35" s="77">
        <f t="shared" si="5"/>
        <v>0</v>
      </c>
      <c r="I35" s="77">
        <f t="shared" si="6"/>
        <v>0</v>
      </c>
      <c r="J35" s="78">
        <f t="shared" si="7"/>
        <v>0</v>
      </c>
      <c r="K35" s="78">
        <f t="shared" si="8"/>
        <v>0</v>
      </c>
      <c r="L35" s="77">
        <f t="shared" si="9"/>
        <v>0</v>
      </c>
      <c r="M35" s="77">
        <f t="shared" si="0"/>
        <v>0</v>
      </c>
      <c r="N35" s="78">
        <f t="shared" si="10"/>
        <v>0</v>
      </c>
      <c r="O35" s="78">
        <f t="shared" si="11"/>
        <v>0</v>
      </c>
      <c r="P35" s="49"/>
    </row>
    <row r="36" spans="1:16" ht="18.75">
      <c r="A36" s="74" t="s">
        <v>36</v>
      </c>
      <c r="B36" s="79">
        <v>7.400000000000001E-05</v>
      </c>
      <c r="C36" s="79">
        <v>0</v>
      </c>
      <c r="D36" s="80">
        <f t="shared" si="1"/>
        <v>16827.590940357604</v>
      </c>
      <c r="E36" s="77">
        <f t="shared" si="2"/>
        <v>0</v>
      </c>
      <c r="F36" s="78">
        <f t="shared" si="3"/>
        <v>16746.862392162562</v>
      </c>
      <c r="G36" s="78">
        <f t="shared" si="4"/>
        <v>0</v>
      </c>
      <c r="H36" s="77">
        <f t="shared" si="5"/>
        <v>18080.851078605432</v>
      </c>
      <c r="I36" s="77">
        <f t="shared" si="6"/>
        <v>0</v>
      </c>
      <c r="J36" s="78">
        <f t="shared" si="7"/>
        <v>17700.239071564007</v>
      </c>
      <c r="K36" s="78">
        <f t="shared" si="8"/>
        <v>0</v>
      </c>
      <c r="L36" s="77">
        <f t="shared" si="9"/>
        <v>0</v>
      </c>
      <c r="M36" s="77">
        <f t="shared" si="0"/>
        <v>0</v>
      </c>
      <c r="N36" s="78">
        <f t="shared" si="10"/>
        <v>0</v>
      </c>
      <c r="O36" s="78">
        <f t="shared" si="11"/>
        <v>0</v>
      </c>
      <c r="P36" s="49"/>
    </row>
    <row r="37" spans="1:16" ht="18.75">
      <c r="A37" s="74" t="s">
        <v>37</v>
      </c>
      <c r="B37" s="79">
        <v>0</v>
      </c>
      <c r="C37" s="79">
        <v>0</v>
      </c>
      <c r="D37" s="80">
        <f t="shared" si="1"/>
        <v>0</v>
      </c>
      <c r="E37" s="77">
        <f t="shared" si="2"/>
        <v>0</v>
      </c>
      <c r="F37" s="78">
        <f t="shared" si="3"/>
        <v>0</v>
      </c>
      <c r="G37" s="78">
        <f t="shared" si="4"/>
        <v>0</v>
      </c>
      <c r="H37" s="77">
        <f t="shared" si="5"/>
        <v>0</v>
      </c>
      <c r="I37" s="77">
        <f t="shared" si="6"/>
        <v>0</v>
      </c>
      <c r="J37" s="78">
        <f t="shared" si="7"/>
        <v>0</v>
      </c>
      <c r="K37" s="78">
        <f t="shared" si="8"/>
        <v>0</v>
      </c>
      <c r="L37" s="77">
        <f t="shared" si="9"/>
        <v>0</v>
      </c>
      <c r="M37" s="77">
        <f t="shared" si="0"/>
        <v>0</v>
      </c>
      <c r="N37" s="78">
        <f t="shared" si="10"/>
        <v>0</v>
      </c>
      <c r="O37" s="78">
        <f t="shared" si="11"/>
        <v>0</v>
      </c>
      <c r="P37" s="49"/>
    </row>
    <row r="38" spans="1:16" ht="18.75">
      <c r="A38" s="74" t="s">
        <v>38</v>
      </c>
      <c r="B38" s="79">
        <v>0</v>
      </c>
      <c r="C38" s="79">
        <v>0</v>
      </c>
      <c r="D38" s="80">
        <f t="shared" si="1"/>
        <v>0</v>
      </c>
      <c r="E38" s="77">
        <f t="shared" si="2"/>
        <v>0</v>
      </c>
      <c r="F38" s="78">
        <f t="shared" si="3"/>
        <v>0</v>
      </c>
      <c r="G38" s="78">
        <f t="shared" si="4"/>
        <v>0</v>
      </c>
      <c r="H38" s="77">
        <f t="shared" si="5"/>
        <v>0</v>
      </c>
      <c r="I38" s="77">
        <f t="shared" si="6"/>
        <v>0</v>
      </c>
      <c r="J38" s="78">
        <f t="shared" si="7"/>
        <v>0</v>
      </c>
      <c r="K38" s="78">
        <f t="shared" si="8"/>
        <v>0</v>
      </c>
      <c r="L38" s="77">
        <f t="shared" si="9"/>
        <v>0</v>
      </c>
      <c r="M38" s="77">
        <f t="shared" si="0"/>
        <v>0</v>
      </c>
      <c r="N38" s="78">
        <f t="shared" si="10"/>
        <v>0</v>
      </c>
      <c r="O38" s="78">
        <f t="shared" si="11"/>
        <v>0</v>
      </c>
      <c r="P38" s="49"/>
    </row>
    <row r="39" spans="1:16" ht="18.75">
      <c r="A39" s="74" t="s">
        <v>39</v>
      </c>
      <c r="B39" s="79">
        <v>2.6E-05</v>
      </c>
      <c r="C39" s="79">
        <v>3.6E-05</v>
      </c>
      <c r="D39" s="80">
        <f t="shared" si="1"/>
        <v>5912.3968168824</v>
      </c>
      <c r="E39" s="77">
        <f t="shared" si="2"/>
        <v>8186.395592606402</v>
      </c>
      <c r="F39" s="78">
        <f t="shared" si="3"/>
        <v>5884.03273238144</v>
      </c>
      <c r="G39" s="78">
        <f t="shared" si="4"/>
        <v>8147.12224483584</v>
      </c>
      <c r="H39" s="77">
        <f t="shared" si="5"/>
        <v>6352.731460050555</v>
      </c>
      <c r="I39" s="77">
        <f t="shared" si="6"/>
        <v>8796.089713916155</v>
      </c>
      <c r="J39" s="78">
        <f t="shared" si="7"/>
        <v>6219.002917036</v>
      </c>
      <c r="K39" s="78">
        <f t="shared" si="8"/>
        <v>8610.927115896002</v>
      </c>
      <c r="L39" s="77">
        <f t="shared" si="9"/>
        <v>0</v>
      </c>
      <c r="M39" s="77">
        <f t="shared" si="0"/>
        <v>0</v>
      </c>
      <c r="N39" s="78">
        <f t="shared" si="10"/>
        <v>0</v>
      </c>
      <c r="O39" s="78">
        <f t="shared" si="11"/>
        <v>0</v>
      </c>
      <c r="P39" s="49"/>
    </row>
    <row r="40" spans="1:16" ht="18.75">
      <c r="A40" s="74" t="s">
        <v>40</v>
      </c>
      <c r="B40" s="79">
        <v>0</v>
      </c>
      <c r="C40" s="79">
        <v>0</v>
      </c>
      <c r="D40" s="80">
        <f t="shared" si="1"/>
        <v>0</v>
      </c>
      <c r="E40" s="77">
        <f t="shared" si="2"/>
        <v>0</v>
      </c>
      <c r="F40" s="78">
        <f t="shared" si="3"/>
        <v>0</v>
      </c>
      <c r="G40" s="78">
        <f t="shared" si="4"/>
        <v>0</v>
      </c>
      <c r="H40" s="77">
        <f t="shared" si="5"/>
        <v>0</v>
      </c>
      <c r="I40" s="77">
        <f t="shared" si="6"/>
        <v>0</v>
      </c>
      <c r="J40" s="78">
        <f t="shared" si="7"/>
        <v>0</v>
      </c>
      <c r="K40" s="78">
        <f t="shared" si="8"/>
        <v>0</v>
      </c>
      <c r="L40" s="77">
        <f t="shared" si="9"/>
        <v>0</v>
      </c>
      <c r="M40" s="77">
        <f t="shared" si="0"/>
        <v>0</v>
      </c>
      <c r="N40" s="78">
        <f t="shared" si="10"/>
        <v>0</v>
      </c>
      <c r="O40" s="78">
        <f t="shared" si="11"/>
        <v>0</v>
      </c>
      <c r="P40" s="49"/>
    </row>
    <row r="41" spans="1:16" ht="18.75">
      <c r="A41" s="74" t="s">
        <v>41</v>
      </c>
      <c r="B41" s="79">
        <v>0</v>
      </c>
      <c r="C41" s="79">
        <v>0</v>
      </c>
      <c r="D41" s="80">
        <f t="shared" si="1"/>
        <v>0</v>
      </c>
      <c r="E41" s="77">
        <f t="shared" si="2"/>
        <v>0</v>
      </c>
      <c r="F41" s="78">
        <f t="shared" si="3"/>
        <v>0</v>
      </c>
      <c r="G41" s="78">
        <f t="shared" si="4"/>
        <v>0</v>
      </c>
      <c r="H41" s="77">
        <f t="shared" si="5"/>
        <v>0</v>
      </c>
      <c r="I41" s="77">
        <f t="shared" si="6"/>
        <v>0</v>
      </c>
      <c r="J41" s="78">
        <f t="shared" si="7"/>
        <v>0</v>
      </c>
      <c r="K41" s="78">
        <f t="shared" si="8"/>
        <v>0</v>
      </c>
      <c r="L41" s="77">
        <f t="shared" si="9"/>
        <v>0</v>
      </c>
      <c r="M41" s="77">
        <f t="shared" si="0"/>
        <v>0</v>
      </c>
      <c r="N41" s="78">
        <f t="shared" si="10"/>
        <v>0</v>
      </c>
      <c r="O41" s="78">
        <f t="shared" si="11"/>
        <v>0</v>
      </c>
      <c r="P41" s="49"/>
    </row>
    <row r="42" spans="1:16" ht="18.75">
      <c r="A42" s="74" t="s">
        <v>42</v>
      </c>
      <c r="B42" s="79">
        <v>2.8999999999999997E-05</v>
      </c>
      <c r="C42" s="79">
        <v>0</v>
      </c>
      <c r="D42" s="80">
        <f t="shared" si="1"/>
        <v>6594.5964495996</v>
      </c>
      <c r="E42" s="77">
        <f t="shared" si="2"/>
        <v>0</v>
      </c>
      <c r="F42" s="78">
        <f t="shared" si="3"/>
        <v>6562.9595861177595</v>
      </c>
      <c r="G42" s="78">
        <f t="shared" si="4"/>
        <v>0</v>
      </c>
      <c r="H42" s="77">
        <f t="shared" si="5"/>
        <v>7085.738936210235</v>
      </c>
      <c r="I42" s="77">
        <f t="shared" si="6"/>
        <v>0</v>
      </c>
      <c r="J42" s="78">
        <f t="shared" si="7"/>
        <v>6936.580176694</v>
      </c>
      <c r="K42" s="78">
        <f t="shared" si="8"/>
        <v>0</v>
      </c>
      <c r="L42" s="77">
        <f t="shared" si="9"/>
        <v>0</v>
      </c>
      <c r="M42" s="77">
        <f t="shared" si="0"/>
        <v>0</v>
      </c>
      <c r="N42" s="78">
        <f t="shared" si="10"/>
        <v>0</v>
      </c>
      <c r="O42" s="78">
        <f t="shared" si="11"/>
        <v>0</v>
      </c>
      <c r="P42" s="49"/>
    </row>
    <row r="43" spans="1:16" ht="18.75">
      <c r="A43" s="74" t="s">
        <v>43</v>
      </c>
      <c r="B43" s="79">
        <v>0</v>
      </c>
      <c r="C43" s="79">
        <v>0</v>
      </c>
      <c r="D43" s="80">
        <f t="shared" si="1"/>
        <v>0</v>
      </c>
      <c r="E43" s="77">
        <f t="shared" si="2"/>
        <v>0</v>
      </c>
      <c r="F43" s="78">
        <f t="shared" si="3"/>
        <v>0</v>
      </c>
      <c r="G43" s="78">
        <f t="shared" si="4"/>
        <v>0</v>
      </c>
      <c r="H43" s="77">
        <f t="shared" si="5"/>
        <v>0</v>
      </c>
      <c r="I43" s="77">
        <f t="shared" si="6"/>
        <v>0</v>
      </c>
      <c r="J43" s="78">
        <f t="shared" si="7"/>
        <v>0</v>
      </c>
      <c r="K43" s="78">
        <f t="shared" si="8"/>
        <v>0</v>
      </c>
      <c r="L43" s="77">
        <f t="shared" si="9"/>
        <v>0</v>
      </c>
      <c r="M43" s="77">
        <f t="shared" si="0"/>
        <v>0</v>
      </c>
      <c r="N43" s="78">
        <f t="shared" si="10"/>
        <v>0</v>
      </c>
      <c r="O43" s="78">
        <f t="shared" si="11"/>
        <v>0</v>
      </c>
      <c r="P43" s="49"/>
    </row>
    <row r="44" spans="1:16" ht="18.75">
      <c r="A44" s="74" t="s">
        <v>44</v>
      </c>
      <c r="B44" s="79">
        <v>0.000546</v>
      </c>
      <c r="C44" s="79">
        <v>0.000202</v>
      </c>
      <c r="D44" s="80">
        <f t="shared" si="1"/>
        <v>124160.33315453042</v>
      </c>
      <c r="E44" s="77">
        <f t="shared" si="2"/>
        <v>45934.775269624806</v>
      </c>
      <c r="F44" s="78">
        <f t="shared" si="3"/>
        <v>123564.68738001025</v>
      </c>
      <c r="G44" s="78">
        <f t="shared" si="4"/>
        <v>45714.408151578886</v>
      </c>
      <c r="H44" s="77">
        <f t="shared" si="5"/>
        <v>133407.36066106168</v>
      </c>
      <c r="I44" s="77">
        <f t="shared" si="6"/>
        <v>49355.83672808509</v>
      </c>
      <c r="J44" s="78">
        <f t="shared" si="7"/>
        <v>130599.06125775602</v>
      </c>
      <c r="K44" s="78">
        <f t="shared" si="8"/>
        <v>48316.86881697201</v>
      </c>
      <c r="L44" s="77">
        <f t="shared" si="9"/>
        <v>0</v>
      </c>
      <c r="M44" s="77">
        <f t="shared" si="0"/>
        <v>0</v>
      </c>
      <c r="N44" s="78">
        <f t="shared" si="10"/>
        <v>0</v>
      </c>
      <c r="O44" s="78">
        <f t="shared" si="11"/>
        <v>0</v>
      </c>
      <c r="P44" s="49"/>
    </row>
    <row r="45" spans="1:16" ht="18.75">
      <c r="A45" s="74" t="s">
        <v>45</v>
      </c>
      <c r="B45" s="79">
        <v>0.000236</v>
      </c>
      <c r="C45" s="79">
        <v>0.000716</v>
      </c>
      <c r="D45" s="80">
        <f t="shared" si="1"/>
        <v>53666.37110708641</v>
      </c>
      <c r="E45" s="77">
        <f t="shared" si="2"/>
        <v>162818.3123418384</v>
      </c>
      <c r="F45" s="78">
        <f t="shared" si="3"/>
        <v>53408.91249392384</v>
      </c>
      <c r="G45" s="78">
        <f t="shared" si="4"/>
        <v>162037.20909173504</v>
      </c>
      <c r="H45" s="77">
        <f t="shared" si="5"/>
        <v>57663.25479122812</v>
      </c>
      <c r="I45" s="77">
        <f t="shared" si="6"/>
        <v>174944.45097677683</v>
      </c>
      <c r="J45" s="78">
        <f t="shared" si="7"/>
        <v>56449.41109309601</v>
      </c>
      <c r="K45" s="78">
        <f t="shared" si="8"/>
        <v>171261.77263837602</v>
      </c>
      <c r="L45" s="77">
        <f t="shared" si="9"/>
        <v>0</v>
      </c>
      <c r="M45" s="77">
        <f t="shared" si="0"/>
        <v>0</v>
      </c>
      <c r="N45" s="78">
        <f t="shared" si="10"/>
        <v>0</v>
      </c>
      <c r="O45" s="78">
        <f t="shared" si="11"/>
        <v>0</v>
      </c>
      <c r="P45" s="49"/>
    </row>
    <row r="46" spans="1:16" ht="18.75">
      <c r="A46" s="74" t="s">
        <v>46</v>
      </c>
      <c r="B46" s="79">
        <v>0</v>
      </c>
      <c r="C46" s="79">
        <v>0</v>
      </c>
      <c r="D46" s="80">
        <f t="shared" si="1"/>
        <v>0</v>
      </c>
      <c r="E46" s="77">
        <f t="shared" si="2"/>
        <v>0</v>
      </c>
      <c r="F46" s="78">
        <f t="shared" si="3"/>
        <v>0</v>
      </c>
      <c r="G46" s="78">
        <f t="shared" si="4"/>
        <v>0</v>
      </c>
      <c r="H46" s="77">
        <f t="shared" si="5"/>
        <v>0</v>
      </c>
      <c r="I46" s="77">
        <f t="shared" si="6"/>
        <v>0</v>
      </c>
      <c r="J46" s="78">
        <f t="shared" si="7"/>
        <v>0</v>
      </c>
      <c r="K46" s="78">
        <f t="shared" si="8"/>
        <v>0</v>
      </c>
      <c r="L46" s="77">
        <f t="shared" si="9"/>
        <v>0</v>
      </c>
      <c r="M46" s="77">
        <f t="shared" si="0"/>
        <v>0</v>
      </c>
      <c r="N46" s="78">
        <f t="shared" si="10"/>
        <v>0</v>
      </c>
      <c r="O46" s="78">
        <f t="shared" si="11"/>
        <v>0</v>
      </c>
      <c r="P46" s="49"/>
    </row>
    <row r="47" spans="1:16" ht="18.75">
      <c r="A47" s="74" t="s">
        <v>47</v>
      </c>
      <c r="B47" s="79">
        <v>0</v>
      </c>
      <c r="C47" s="79">
        <v>7.3E-05</v>
      </c>
      <c r="D47" s="80">
        <f t="shared" si="1"/>
        <v>0</v>
      </c>
      <c r="E47" s="77">
        <f t="shared" si="2"/>
        <v>16600.1910627852</v>
      </c>
      <c r="F47" s="78">
        <f t="shared" si="3"/>
        <v>0</v>
      </c>
      <c r="G47" s="78">
        <f t="shared" si="4"/>
        <v>16520.55344091712</v>
      </c>
      <c r="H47" s="77">
        <f t="shared" si="5"/>
        <v>0</v>
      </c>
      <c r="I47" s="77">
        <f t="shared" si="6"/>
        <v>17836.51525321887</v>
      </c>
      <c r="J47" s="78">
        <f t="shared" si="7"/>
        <v>0</v>
      </c>
      <c r="K47" s="78">
        <f t="shared" si="8"/>
        <v>17461.046651678003</v>
      </c>
      <c r="L47" s="77">
        <f t="shared" si="9"/>
        <v>0</v>
      </c>
      <c r="M47" s="77">
        <f aca="true" t="shared" si="12" ref="M47:M78">C47*$H$8</f>
        <v>0</v>
      </c>
      <c r="N47" s="78">
        <f t="shared" si="10"/>
        <v>0</v>
      </c>
      <c r="O47" s="78">
        <f t="shared" si="11"/>
        <v>0</v>
      </c>
      <c r="P47" s="49"/>
    </row>
    <row r="48" spans="1:16" ht="18.75">
      <c r="A48" s="74" t="s">
        <v>48</v>
      </c>
      <c r="B48" s="79">
        <v>0</v>
      </c>
      <c r="C48" s="79">
        <v>2.6E-05</v>
      </c>
      <c r="D48" s="80">
        <f aca="true" t="shared" si="13" ref="D48:D79">B48*$D$8</f>
        <v>0</v>
      </c>
      <c r="E48" s="77">
        <f aca="true" t="shared" si="14" ref="E48:E79">C48*$D$8</f>
        <v>5912.3968168824</v>
      </c>
      <c r="F48" s="78">
        <f aca="true" t="shared" si="15" ref="F48:F79">B48*$E$8</f>
        <v>0</v>
      </c>
      <c r="G48" s="78">
        <f aca="true" t="shared" si="16" ref="G48:G79">C48*$E$8</f>
        <v>5884.03273238144</v>
      </c>
      <c r="H48" s="77">
        <f aca="true" t="shared" si="17" ref="H48:H79">B48*$F$8</f>
        <v>0</v>
      </c>
      <c r="I48" s="77">
        <f aca="true" t="shared" si="18" ref="I48:I79">C48*$F$8</f>
        <v>6352.731460050555</v>
      </c>
      <c r="J48" s="78">
        <f aca="true" t="shared" si="19" ref="J48:J79">B48*$G$8</f>
        <v>0</v>
      </c>
      <c r="K48" s="78">
        <f aca="true" t="shared" si="20" ref="K48:K79">C48*$G$8</f>
        <v>6219.002917036</v>
      </c>
      <c r="L48" s="77">
        <f aca="true" t="shared" si="21" ref="L48:L79">$H$8*B48</f>
        <v>0</v>
      </c>
      <c r="M48" s="77">
        <f t="shared" si="12"/>
        <v>0</v>
      </c>
      <c r="N48" s="78">
        <f aca="true" t="shared" si="22" ref="N48:N79">B48*$I$8</f>
        <v>0</v>
      </c>
      <c r="O48" s="78">
        <f aca="true" t="shared" si="23" ref="O48:O79">$I$8*C48</f>
        <v>0</v>
      </c>
      <c r="P48" s="49"/>
    </row>
    <row r="49" spans="1:16" ht="18.75">
      <c r="A49" s="74" t="s">
        <v>49</v>
      </c>
      <c r="B49" s="79">
        <v>0</v>
      </c>
      <c r="C49" s="79">
        <v>0</v>
      </c>
      <c r="D49" s="80">
        <f t="shared" si="13"/>
        <v>0</v>
      </c>
      <c r="E49" s="77">
        <f t="shared" si="14"/>
        <v>0</v>
      </c>
      <c r="F49" s="78">
        <f t="shared" si="15"/>
        <v>0</v>
      </c>
      <c r="G49" s="78">
        <f t="shared" si="16"/>
        <v>0</v>
      </c>
      <c r="H49" s="77">
        <f t="shared" si="17"/>
        <v>0</v>
      </c>
      <c r="I49" s="77">
        <f t="shared" si="18"/>
        <v>0</v>
      </c>
      <c r="J49" s="78">
        <f t="shared" si="19"/>
        <v>0</v>
      </c>
      <c r="K49" s="78">
        <f t="shared" si="20"/>
        <v>0</v>
      </c>
      <c r="L49" s="77">
        <f t="shared" si="21"/>
        <v>0</v>
      </c>
      <c r="M49" s="77">
        <f t="shared" si="12"/>
        <v>0</v>
      </c>
      <c r="N49" s="78">
        <f t="shared" si="22"/>
        <v>0</v>
      </c>
      <c r="O49" s="78">
        <f t="shared" si="23"/>
        <v>0</v>
      </c>
      <c r="P49" s="49"/>
    </row>
    <row r="50" spans="1:16" ht="18.75">
      <c r="A50" s="74" t="s">
        <v>50</v>
      </c>
      <c r="B50" s="79">
        <v>0</v>
      </c>
      <c r="C50" s="79">
        <v>0</v>
      </c>
      <c r="D50" s="80">
        <f t="shared" si="13"/>
        <v>0</v>
      </c>
      <c r="E50" s="77">
        <f t="shared" si="14"/>
        <v>0</v>
      </c>
      <c r="F50" s="78">
        <f t="shared" si="15"/>
        <v>0</v>
      </c>
      <c r="G50" s="78">
        <f t="shared" si="16"/>
        <v>0</v>
      </c>
      <c r="H50" s="77">
        <f t="shared" si="17"/>
        <v>0</v>
      </c>
      <c r="I50" s="77">
        <f t="shared" si="18"/>
        <v>0</v>
      </c>
      <c r="J50" s="78">
        <f t="shared" si="19"/>
        <v>0</v>
      </c>
      <c r="K50" s="78">
        <f t="shared" si="20"/>
        <v>0</v>
      </c>
      <c r="L50" s="77">
        <f t="shared" si="21"/>
        <v>0</v>
      </c>
      <c r="M50" s="77">
        <f t="shared" si="12"/>
        <v>0</v>
      </c>
      <c r="N50" s="78">
        <f t="shared" si="22"/>
        <v>0</v>
      </c>
      <c r="O50" s="78">
        <f t="shared" si="23"/>
        <v>0</v>
      </c>
      <c r="P50" s="49"/>
    </row>
    <row r="51" spans="1:16" ht="18.75">
      <c r="A51" s="74" t="s">
        <v>51</v>
      </c>
      <c r="B51" s="79">
        <v>0.00015800000000000002</v>
      </c>
      <c r="C51" s="79">
        <v>0</v>
      </c>
      <c r="D51" s="80">
        <f t="shared" si="13"/>
        <v>35929.18065643921</v>
      </c>
      <c r="E51" s="77">
        <f t="shared" si="14"/>
        <v>0</v>
      </c>
      <c r="F51" s="78">
        <f t="shared" si="15"/>
        <v>35756.81429677953</v>
      </c>
      <c r="G51" s="78">
        <f t="shared" si="16"/>
        <v>0</v>
      </c>
      <c r="H51" s="77">
        <f t="shared" si="17"/>
        <v>38605.06041107646</v>
      </c>
      <c r="I51" s="77">
        <f t="shared" si="18"/>
        <v>0</v>
      </c>
      <c r="J51" s="78">
        <f t="shared" si="19"/>
        <v>37792.40234198801</v>
      </c>
      <c r="K51" s="78">
        <f t="shared" si="20"/>
        <v>0</v>
      </c>
      <c r="L51" s="77">
        <f t="shared" si="21"/>
        <v>0</v>
      </c>
      <c r="M51" s="77">
        <f t="shared" si="12"/>
        <v>0</v>
      </c>
      <c r="N51" s="78">
        <f t="shared" si="22"/>
        <v>0</v>
      </c>
      <c r="O51" s="78">
        <f t="shared" si="23"/>
        <v>0</v>
      </c>
      <c r="P51" s="49"/>
    </row>
    <row r="52" spans="1:16" ht="18.75">
      <c r="A52" s="74" t="s">
        <v>52</v>
      </c>
      <c r="B52" s="79">
        <v>0</v>
      </c>
      <c r="C52" s="79">
        <v>0</v>
      </c>
      <c r="D52" s="80">
        <f t="shared" si="13"/>
        <v>0</v>
      </c>
      <c r="E52" s="77">
        <f t="shared" si="14"/>
        <v>0</v>
      </c>
      <c r="F52" s="78">
        <f t="shared" si="15"/>
        <v>0</v>
      </c>
      <c r="G52" s="78">
        <f t="shared" si="16"/>
        <v>0</v>
      </c>
      <c r="H52" s="77">
        <f t="shared" si="17"/>
        <v>0</v>
      </c>
      <c r="I52" s="77">
        <f t="shared" si="18"/>
        <v>0</v>
      </c>
      <c r="J52" s="78">
        <f t="shared" si="19"/>
        <v>0</v>
      </c>
      <c r="K52" s="78">
        <f t="shared" si="20"/>
        <v>0</v>
      </c>
      <c r="L52" s="77">
        <f t="shared" si="21"/>
        <v>0</v>
      </c>
      <c r="M52" s="77">
        <f t="shared" si="12"/>
        <v>0</v>
      </c>
      <c r="N52" s="78">
        <f t="shared" si="22"/>
        <v>0</v>
      </c>
      <c r="O52" s="78">
        <f t="shared" si="23"/>
        <v>0</v>
      </c>
      <c r="P52" s="49"/>
    </row>
    <row r="53" spans="1:16" ht="18.75">
      <c r="A53" s="74" t="s">
        <v>53</v>
      </c>
      <c r="B53" s="79">
        <v>0</v>
      </c>
      <c r="C53" s="79">
        <v>0</v>
      </c>
      <c r="D53" s="80">
        <f t="shared" si="13"/>
        <v>0</v>
      </c>
      <c r="E53" s="77">
        <f t="shared" si="14"/>
        <v>0</v>
      </c>
      <c r="F53" s="78">
        <f t="shared" si="15"/>
        <v>0</v>
      </c>
      <c r="G53" s="78">
        <f t="shared" si="16"/>
        <v>0</v>
      </c>
      <c r="H53" s="77">
        <f t="shared" si="17"/>
        <v>0</v>
      </c>
      <c r="I53" s="77">
        <f t="shared" si="18"/>
        <v>0</v>
      </c>
      <c r="J53" s="78">
        <f t="shared" si="19"/>
        <v>0</v>
      </c>
      <c r="K53" s="78">
        <f t="shared" si="20"/>
        <v>0</v>
      </c>
      <c r="L53" s="77">
        <f t="shared" si="21"/>
        <v>0</v>
      </c>
      <c r="M53" s="77">
        <f t="shared" si="12"/>
        <v>0</v>
      </c>
      <c r="N53" s="78">
        <f t="shared" si="22"/>
        <v>0</v>
      </c>
      <c r="O53" s="78">
        <f t="shared" si="23"/>
        <v>0</v>
      </c>
      <c r="P53" s="49"/>
    </row>
    <row r="54" spans="1:16" ht="18.75">
      <c r="A54" s="74" t="s">
        <v>54</v>
      </c>
      <c r="B54" s="79">
        <v>0</v>
      </c>
      <c r="C54" s="79">
        <v>9.499999999999999E-05</v>
      </c>
      <c r="D54" s="80">
        <f t="shared" si="13"/>
        <v>0</v>
      </c>
      <c r="E54" s="77">
        <f t="shared" si="14"/>
        <v>21602.988369378003</v>
      </c>
      <c r="F54" s="78">
        <f t="shared" si="15"/>
        <v>0</v>
      </c>
      <c r="G54" s="78">
        <f t="shared" si="16"/>
        <v>21499.3503683168</v>
      </c>
      <c r="H54" s="77">
        <f t="shared" si="17"/>
        <v>0</v>
      </c>
      <c r="I54" s="77">
        <f t="shared" si="18"/>
        <v>23211.903411723182</v>
      </c>
      <c r="J54" s="78">
        <f t="shared" si="19"/>
        <v>0</v>
      </c>
      <c r="K54" s="78">
        <f t="shared" si="20"/>
        <v>22723.27988917</v>
      </c>
      <c r="L54" s="77">
        <f t="shared" si="21"/>
        <v>0</v>
      </c>
      <c r="M54" s="77">
        <f t="shared" si="12"/>
        <v>0</v>
      </c>
      <c r="N54" s="78">
        <f t="shared" si="22"/>
        <v>0</v>
      </c>
      <c r="O54" s="78">
        <f t="shared" si="23"/>
        <v>0</v>
      </c>
      <c r="P54" s="49"/>
    </row>
    <row r="55" spans="1:16" ht="18.75">
      <c r="A55" s="74" t="s">
        <v>55</v>
      </c>
      <c r="B55" s="79">
        <v>0</v>
      </c>
      <c r="C55" s="79">
        <v>1.9E-05</v>
      </c>
      <c r="D55" s="80">
        <f t="shared" si="13"/>
        <v>0</v>
      </c>
      <c r="E55" s="77">
        <f t="shared" si="14"/>
        <v>4320.597673875601</v>
      </c>
      <c r="F55" s="78">
        <f t="shared" si="15"/>
        <v>0</v>
      </c>
      <c r="G55" s="78">
        <f t="shared" si="16"/>
        <v>4299.87007366336</v>
      </c>
      <c r="H55" s="77">
        <f t="shared" si="17"/>
        <v>0</v>
      </c>
      <c r="I55" s="77">
        <f t="shared" si="18"/>
        <v>4642.3806823446375</v>
      </c>
      <c r="J55" s="78">
        <f t="shared" si="19"/>
        <v>0</v>
      </c>
      <c r="K55" s="78">
        <f t="shared" si="20"/>
        <v>4544.655977834001</v>
      </c>
      <c r="L55" s="77">
        <f t="shared" si="21"/>
        <v>0</v>
      </c>
      <c r="M55" s="77">
        <f t="shared" si="12"/>
        <v>0</v>
      </c>
      <c r="N55" s="78">
        <f t="shared" si="22"/>
        <v>0</v>
      </c>
      <c r="O55" s="78">
        <f t="shared" si="23"/>
        <v>0</v>
      </c>
      <c r="P55" s="49"/>
    </row>
    <row r="56" spans="1:16" ht="18.75">
      <c r="A56" s="74" t="s">
        <v>56</v>
      </c>
      <c r="B56" s="79">
        <v>0</v>
      </c>
      <c r="C56" s="79">
        <v>0</v>
      </c>
      <c r="D56" s="80">
        <f t="shared" si="13"/>
        <v>0</v>
      </c>
      <c r="E56" s="77">
        <f t="shared" si="14"/>
        <v>0</v>
      </c>
      <c r="F56" s="78">
        <f t="shared" si="15"/>
        <v>0</v>
      </c>
      <c r="G56" s="78">
        <f t="shared" si="16"/>
        <v>0</v>
      </c>
      <c r="H56" s="77">
        <f t="shared" si="17"/>
        <v>0</v>
      </c>
      <c r="I56" s="77">
        <f t="shared" si="18"/>
        <v>0</v>
      </c>
      <c r="J56" s="78">
        <f t="shared" si="19"/>
        <v>0</v>
      </c>
      <c r="K56" s="78">
        <f t="shared" si="20"/>
        <v>0</v>
      </c>
      <c r="L56" s="77">
        <f t="shared" si="21"/>
        <v>0</v>
      </c>
      <c r="M56" s="77">
        <f t="shared" si="12"/>
        <v>0</v>
      </c>
      <c r="N56" s="78">
        <f t="shared" si="22"/>
        <v>0</v>
      </c>
      <c r="O56" s="78">
        <f t="shared" si="23"/>
        <v>0</v>
      </c>
      <c r="P56" s="49"/>
    </row>
    <row r="57" spans="1:16" ht="18.75">
      <c r="A57" s="74" t="s">
        <v>57</v>
      </c>
      <c r="B57" s="79">
        <v>0</v>
      </c>
      <c r="C57" s="79">
        <v>0</v>
      </c>
      <c r="D57" s="80">
        <f t="shared" si="13"/>
        <v>0</v>
      </c>
      <c r="E57" s="77">
        <f t="shared" si="14"/>
        <v>0</v>
      </c>
      <c r="F57" s="78">
        <f t="shared" si="15"/>
        <v>0</v>
      </c>
      <c r="G57" s="78">
        <f t="shared" si="16"/>
        <v>0</v>
      </c>
      <c r="H57" s="77">
        <f t="shared" si="17"/>
        <v>0</v>
      </c>
      <c r="I57" s="77">
        <f t="shared" si="18"/>
        <v>0</v>
      </c>
      <c r="J57" s="78">
        <f t="shared" si="19"/>
        <v>0</v>
      </c>
      <c r="K57" s="78">
        <f t="shared" si="20"/>
        <v>0</v>
      </c>
      <c r="L57" s="77">
        <f t="shared" si="21"/>
        <v>0</v>
      </c>
      <c r="M57" s="77">
        <f t="shared" si="12"/>
        <v>0</v>
      </c>
      <c r="N57" s="78">
        <f t="shared" si="22"/>
        <v>0</v>
      </c>
      <c r="O57" s="78">
        <f t="shared" si="23"/>
        <v>0</v>
      </c>
      <c r="P57" s="49"/>
    </row>
    <row r="58" spans="1:16" ht="18.75">
      <c r="A58" s="74" t="s">
        <v>58</v>
      </c>
      <c r="B58" s="79">
        <v>0</v>
      </c>
      <c r="C58" s="79">
        <v>0</v>
      </c>
      <c r="D58" s="80">
        <f t="shared" si="13"/>
        <v>0</v>
      </c>
      <c r="E58" s="77">
        <f t="shared" si="14"/>
        <v>0</v>
      </c>
      <c r="F58" s="78">
        <f t="shared" si="15"/>
        <v>0</v>
      </c>
      <c r="G58" s="78">
        <f t="shared" si="16"/>
        <v>0</v>
      </c>
      <c r="H58" s="77">
        <f t="shared" si="17"/>
        <v>0</v>
      </c>
      <c r="I58" s="77">
        <f t="shared" si="18"/>
        <v>0</v>
      </c>
      <c r="J58" s="78">
        <f t="shared" si="19"/>
        <v>0</v>
      </c>
      <c r="K58" s="78">
        <f t="shared" si="20"/>
        <v>0</v>
      </c>
      <c r="L58" s="77">
        <f t="shared" si="21"/>
        <v>0</v>
      </c>
      <c r="M58" s="77">
        <f t="shared" si="12"/>
        <v>0</v>
      </c>
      <c r="N58" s="78">
        <f t="shared" si="22"/>
        <v>0</v>
      </c>
      <c r="O58" s="78">
        <f t="shared" si="23"/>
        <v>0</v>
      </c>
      <c r="P58" s="49"/>
    </row>
    <row r="59" spans="1:16" ht="18.75">
      <c r="A59" s="74" t="s">
        <v>59</v>
      </c>
      <c r="B59" s="79">
        <v>1.1999999999999999E-05</v>
      </c>
      <c r="C59" s="79">
        <v>0.0012180000000000001</v>
      </c>
      <c r="D59" s="80">
        <f t="shared" si="13"/>
        <v>2728.7985308688003</v>
      </c>
      <c r="E59" s="77">
        <f t="shared" si="14"/>
        <v>276973.05088318326</v>
      </c>
      <c r="F59" s="78">
        <f t="shared" si="15"/>
        <v>2715.7074149452797</v>
      </c>
      <c r="G59" s="78">
        <f t="shared" si="16"/>
        <v>275644.30261694593</v>
      </c>
      <c r="H59" s="77">
        <f t="shared" si="17"/>
        <v>2932.0299046387177</v>
      </c>
      <c r="I59" s="77">
        <f t="shared" si="18"/>
        <v>297601.0353208299</v>
      </c>
      <c r="J59" s="78">
        <f t="shared" si="19"/>
        <v>2870.309038632</v>
      </c>
      <c r="K59" s="78">
        <f t="shared" si="20"/>
        <v>291336.36742114805</v>
      </c>
      <c r="L59" s="77">
        <f t="shared" si="21"/>
        <v>0</v>
      </c>
      <c r="M59" s="77">
        <f t="shared" si="12"/>
        <v>0</v>
      </c>
      <c r="N59" s="78">
        <f t="shared" si="22"/>
        <v>0</v>
      </c>
      <c r="O59" s="78">
        <f t="shared" si="23"/>
        <v>0</v>
      </c>
      <c r="P59" s="49"/>
    </row>
    <row r="60" spans="1:16" ht="18.75">
      <c r="A60" s="74" t="s">
        <v>60</v>
      </c>
      <c r="B60" s="79">
        <v>0</v>
      </c>
      <c r="C60" s="79">
        <v>0</v>
      </c>
      <c r="D60" s="80">
        <f t="shared" si="13"/>
        <v>0</v>
      </c>
      <c r="E60" s="77">
        <f t="shared" si="14"/>
        <v>0</v>
      </c>
      <c r="F60" s="78">
        <f t="shared" si="15"/>
        <v>0</v>
      </c>
      <c r="G60" s="78">
        <f t="shared" si="16"/>
        <v>0</v>
      </c>
      <c r="H60" s="77">
        <f t="shared" si="17"/>
        <v>0</v>
      </c>
      <c r="I60" s="77">
        <f t="shared" si="18"/>
        <v>0</v>
      </c>
      <c r="J60" s="78">
        <f t="shared" si="19"/>
        <v>0</v>
      </c>
      <c r="K60" s="78">
        <f t="shared" si="20"/>
        <v>0</v>
      </c>
      <c r="L60" s="77">
        <f t="shared" si="21"/>
        <v>0</v>
      </c>
      <c r="M60" s="77">
        <f t="shared" si="12"/>
        <v>0</v>
      </c>
      <c r="N60" s="78">
        <f t="shared" si="22"/>
        <v>0</v>
      </c>
      <c r="O60" s="78">
        <f t="shared" si="23"/>
        <v>0</v>
      </c>
      <c r="P60" s="49"/>
    </row>
    <row r="61" spans="1:16" ht="18.75">
      <c r="A61" s="74" t="s">
        <v>61</v>
      </c>
      <c r="B61" s="79">
        <v>5.6E-05</v>
      </c>
      <c r="C61" s="79">
        <v>0</v>
      </c>
      <c r="D61" s="80">
        <f t="shared" si="13"/>
        <v>12734.393144054402</v>
      </c>
      <c r="E61" s="77">
        <f t="shared" si="14"/>
        <v>0</v>
      </c>
      <c r="F61" s="78">
        <f t="shared" si="15"/>
        <v>12673.30126974464</v>
      </c>
      <c r="G61" s="78">
        <f t="shared" si="16"/>
        <v>0</v>
      </c>
      <c r="H61" s="77">
        <f t="shared" si="17"/>
        <v>13682.806221647352</v>
      </c>
      <c r="I61" s="77">
        <f t="shared" si="18"/>
        <v>0</v>
      </c>
      <c r="J61" s="78">
        <f t="shared" si="19"/>
        <v>13394.775513616001</v>
      </c>
      <c r="K61" s="78">
        <f t="shared" si="20"/>
        <v>0</v>
      </c>
      <c r="L61" s="77">
        <f t="shared" si="21"/>
        <v>0</v>
      </c>
      <c r="M61" s="77">
        <f t="shared" si="12"/>
        <v>0</v>
      </c>
      <c r="N61" s="78">
        <f t="shared" si="22"/>
        <v>0</v>
      </c>
      <c r="O61" s="78">
        <f t="shared" si="23"/>
        <v>0</v>
      </c>
      <c r="P61" s="49"/>
    </row>
    <row r="62" spans="1:16" ht="18.75">
      <c r="A62" s="74" t="s">
        <v>62</v>
      </c>
      <c r="B62" s="79">
        <v>2.2000000000000003E-05</v>
      </c>
      <c r="C62" s="79">
        <v>0</v>
      </c>
      <c r="D62" s="80">
        <f t="shared" si="13"/>
        <v>5002.797306592802</v>
      </c>
      <c r="E62" s="77">
        <f t="shared" si="14"/>
        <v>0</v>
      </c>
      <c r="F62" s="78">
        <f t="shared" si="15"/>
        <v>4978.7969273996805</v>
      </c>
      <c r="G62" s="78">
        <f t="shared" si="16"/>
        <v>0</v>
      </c>
      <c r="H62" s="77">
        <f t="shared" si="17"/>
        <v>5375.388158504317</v>
      </c>
      <c r="I62" s="77">
        <f t="shared" si="18"/>
        <v>0</v>
      </c>
      <c r="J62" s="78">
        <f t="shared" si="19"/>
        <v>5262.2332374920015</v>
      </c>
      <c r="K62" s="78">
        <f t="shared" si="20"/>
        <v>0</v>
      </c>
      <c r="L62" s="77">
        <f t="shared" si="21"/>
        <v>0</v>
      </c>
      <c r="M62" s="77">
        <f t="shared" si="12"/>
        <v>0</v>
      </c>
      <c r="N62" s="78">
        <f t="shared" si="22"/>
        <v>0</v>
      </c>
      <c r="O62" s="78">
        <f t="shared" si="23"/>
        <v>0</v>
      </c>
      <c r="P62" s="49"/>
    </row>
    <row r="63" spans="1:16" ht="18.75">
      <c r="A63" s="74" t="s">
        <v>63</v>
      </c>
      <c r="B63" s="79">
        <v>0</v>
      </c>
      <c r="C63" s="79">
        <v>0</v>
      </c>
      <c r="D63" s="80">
        <f t="shared" si="13"/>
        <v>0</v>
      </c>
      <c r="E63" s="77">
        <f t="shared" si="14"/>
        <v>0</v>
      </c>
      <c r="F63" s="78">
        <f t="shared" si="15"/>
        <v>0</v>
      </c>
      <c r="G63" s="78">
        <f t="shared" si="16"/>
        <v>0</v>
      </c>
      <c r="H63" s="77">
        <f t="shared" si="17"/>
        <v>0</v>
      </c>
      <c r="I63" s="77">
        <f t="shared" si="18"/>
        <v>0</v>
      </c>
      <c r="J63" s="78">
        <f t="shared" si="19"/>
        <v>0</v>
      </c>
      <c r="K63" s="78">
        <f t="shared" si="20"/>
        <v>0</v>
      </c>
      <c r="L63" s="77">
        <f t="shared" si="21"/>
        <v>0</v>
      </c>
      <c r="M63" s="77">
        <f t="shared" si="12"/>
        <v>0</v>
      </c>
      <c r="N63" s="78">
        <f t="shared" si="22"/>
        <v>0</v>
      </c>
      <c r="O63" s="78">
        <f t="shared" si="23"/>
        <v>0</v>
      </c>
      <c r="P63" s="49"/>
    </row>
    <row r="64" spans="1:16" ht="18.75">
      <c r="A64" s="74" t="s">
        <v>64</v>
      </c>
      <c r="B64" s="79">
        <v>0</v>
      </c>
      <c r="C64" s="79">
        <v>7.8E-05</v>
      </c>
      <c r="D64" s="80">
        <f t="shared" si="13"/>
        <v>0</v>
      </c>
      <c r="E64" s="77">
        <f t="shared" si="14"/>
        <v>17737.190450647202</v>
      </c>
      <c r="F64" s="78">
        <f t="shared" si="15"/>
        <v>0</v>
      </c>
      <c r="G64" s="78">
        <f t="shared" si="16"/>
        <v>17652.09819714432</v>
      </c>
      <c r="H64" s="77">
        <f t="shared" si="17"/>
        <v>0</v>
      </c>
      <c r="I64" s="77">
        <f t="shared" si="18"/>
        <v>19058.194380151668</v>
      </c>
      <c r="J64" s="78">
        <f t="shared" si="19"/>
        <v>0</v>
      </c>
      <c r="K64" s="78">
        <f t="shared" si="20"/>
        <v>18657.008751108002</v>
      </c>
      <c r="L64" s="77">
        <f t="shared" si="21"/>
        <v>0</v>
      </c>
      <c r="M64" s="77">
        <f t="shared" si="12"/>
        <v>0</v>
      </c>
      <c r="N64" s="78">
        <f t="shared" si="22"/>
        <v>0</v>
      </c>
      <c r="O64" s="78">
        <f t="shared" si="23"/>
        <v>0</v>
      </c>
      <c r="P64" s="49"/>
    </row>
    <row r="65" spans="1:16" ht="18.75">
      <c r="A65" s="74" t="s">
        <v>65</v>
      </c>
      <c r="B65" s="79">
        <v>0</v>
      </c>
      <c r="C65" s="79">
        <v>9.400000000000001E-05</v>
      </c>
      <c r="D65" s="80">
        <f t="shared" si="13"/>
        <v>0</v>
      </c>
      <c r="E65" s="77">
        <f t="shared" si="14"/>
        <v>21375.588491805604</v>
      </c>
      <c r="F65" s="78">
        <f t="shared" si="15"/>
        <v>0</v>
      </c>
      <c r="G65" s="78">
        <f t="shared" si="16"/>
        <v>21273.041417071363</v>
      </c>
      <c r="H65" s="77">
        <f t="shared" si="17"/>
        <v>0</v>
      </c>
      <c r="I65" s="77">
        <f t="shared" si="18"/>
        <v>22967.567586336627</v>
      </c>
      <c r="J65" s="78">
        <f t="shared" si="19"/>
        <v>0</v>
      </c>
      <c r="K65" s="78">
        <f t="shared" si="20"/>
        <v>22484.087469284004</v>
      </c>
      <c r="L65" s="77">
        <f t="shared" si="21"/>
        <v>0</v>
      </c>
      <c r="M65" s="77">
        <f t="shared" si="12"/>
        <v>0</v>
      </c>
      <c r="N65" s="78">
        <f t="shared" si="22"/>
        <v>0</v>
      </c>
      <c r="O65" s="78">
        <f t="shared" si="23"/>
        <v>0</v>
      </c>
      <c r="P65" s="49"/>
    </row>
    <row r="66" spans="1:16" ht="18.75">
      <c r="A66" s="74" t="s">
        <v>66</v>
      </c>
      <c r="B66" s="79">
        <v>0</v>
      </c>
      <c r="C66" s="79">
        <v>1.7E-05</v>
      </c>
      <c r="D66" s="80">
        <f t="shared" si="13"/>
        <v>0</v>
      </c>
      <c r="E66" s="77">
        <f t="shared" si="14"/>
        <v>3865.7979187308006</v>
      </c>
      <c r="F66" s="78">
        <f t="shared" si="15"/>
        <v>0</v>
      </c>
      <c r="G66" s="78">
        <f t="shared" si="16"/>
        <v>3847.2521711724803</v>
      </c>
      <c r="H66" s="77">
        <f t="shared" si="17"/>
        <v>0</v>
      </c>
      <c r="I66" s="77">
        <f t="shared" si="18"/>
        <v>4153.709031571518</v>
      </c>
      <c r="J66" s="78">
        <f t="shared" si="19"/>
        <v>0</v>
      </c>
      <c r="K66" s="78">
        <f t="shared" si="20"/>
        <v>4066.271138062001</v>
      </c>
      <c r="L66" s="77">
        <f t="shared" si="21"/>
        <v>0</v>
      </c>
      <c r="M66" s="77">
        <f t="shared" si="12"/>
        <v>0</v>
      </c>
      <c r="N66" s="78">
        <f t="shared" si="22"/>
        <v>0</v>
      </c>
      <c r="O66" s="78">
        <f t="shared" si="23"/>
        <v>0</v>
      </c>
      <c r="P66" s="49"/>
    </row>
    <row r="67" spans="1:16" ht="18.75">
      <c r="A67" s="74" t="s">
        <v>67</v>
      </c>
      <c r="B67" s="79">
        <v>0</v>
      </c>
      <c r="C67" s="79">
        <v>4.7999999999999994E-05</v>
      </c>
      <c r="D67" s="80">
        <f t="shared" si="13"/>
        <v>0</v>
      </c>
      <c r="E67" s="77">
        <f t="shared" si="14"/>
        <v>10915.194123475201</v>
      </c>
      <c r="F67" s="78">
        <f t="shared" si="15"/>
        <v>0</v>
      </c>
      <c r="G67" s="78">
        <f t="shared" si="16"/>
        <v>10862.829659781119</v>
      </c>
      <c r="H67" s="77">
        <f t="shared" si="17"/>
        <v>0</v>
      </c>
      <c r="I67" s="77">
        <f t="shared" si="18"/>
        <v>11728.11961855487</v>
      </c>
      <c r="J67" s="78">
        <f t="shared" si="19"/>
        <v>0</v>
      </c>
      <c r="K67" s="78">
        <f t="shared" si="20"/>
        <v>11481.236154528</v>
      </c>
      <c r="L67" s="77">
        <f t="shared" si="21"/>
        <v>0</v>
      </c>
      <c r="M67" s="77">
        <f t="shared" si="12"/>
        <v>0</v>
      </c>
      <c r="N67" s="78">
        <f t="shared" si="22"/>
        <v>0</v>
      </c>
      <c r="O67" s="78">
        <f t="shared" si="23"/>
        <v>0</v>
      </c>
      <c r="P67" s="49"/>
    </row>
    <row r="68" spans="1:16" ht="18.75">
      <c r="A68" s="74" t="s">
        <v>68</v>
      </c>
      <c r="B68" s="79">
        <v>0</v>
      </c>
      <c r="C68" s="79">
        <v>0</v>
      </c>
      <c r="D68" s="80">
        <f t="shared" si="13"/>
        <v>0</v>
      </c>
      <c r="E68" s="77">
        <f t="shared" si="14"/>
        <v>0</v>
      </c>
      <c r="F68" s="78">
        <f t="shared" si="15"/>
        <v>0</v>
      </c>
      <c r="G68" s="78">
        <f t="shared" si="16"/>
        <v>0</v>
      </c>
      <c r="H68" s="77">
        <f t="shared" si="17"/>
        <v>0</v>
      </c>
      <c r="I68" s="77">
        <f t="shared" si="18"/>
        <v>0</v>
      </c>
      <c r="J68" s="78">
        <f t="shared" si="19"/>
        <v>0</v>
      </c>
      <c r="K68" s="78">
        <f t="shared" si="20"/>
        <v>0</v>
      </c>
      <c r="L68" s="77">
        <f t="shared" si="21"/>
        <v>0</v>
      </c>
      <c r="M68" s="77">
        <f t="shared" si="12"/>
        <v>0</v>
      </c>
      <c r="N68" s="78">
        <f t="shared" si="22"/>
        <v>0</v>
      </c>
      <c r="O68" s="78">
        <f t="shared" si="23"/>
        <v>0</v>
      </c>
      <c r="P68" s="49"/>
    </row>
    <row r="69" spans="1:16" ht="18.75">
      <c r="A69" s="74" t="s">
        <v>69</v>
      </c>
      <c r="B69" s="79">
        <v>0</v>
      </c>
      <c r="C69" s="79">
        <v>0</v>
      </c>
      <c r="D69" s="80">
        <f t="shared" si="13"/>
        <v>0</v>
      </c>
      <c r="E69" s="77">
        <f t="shared" si="14"/>
        <v>0</v>
      </c>
      <c r="F69" s="78">
        <f t="shared" si="15"/>
        <v>0</v>
      </c>
      <c r="G69" s="78">
        <f t="shared" si="16"/>
        <v>0</v>
      </c>
      <c r="H69" s="77">
        <f t="shared" si="17"/>
        <v>0</v>
      </c>
      <c r="I69" s="77">
        <f t="shared" si="18"/>
        <v>0</v>
      </c>
      <c r="J69" s="78">
        <f t="shared" si="19"/>
        <v>0</v>
      </c>
      <c r="K69" s="78">
        <f t="shared" si="20"/>
        <v>0</v>
      </c>
      <c r="L69" s="77">
        <f t="shared" si="21"/>
        <v>0</v>
      </c>
      <c r="M69" s="77">
        <f t="shared" si="12"/>
        <v>0</v>
      </c>
      <c r="N69" s="78">
        <f t="shared" si="22"/>
        <v>0</v>
      </c>
      <c r="O69" s="78">
        <f t="shared" si="23"/>
        <v>0</v>
      </c>
      <c r="P69" s="49"/>
    </row>
    <row r="70" spans="1:16" ht="18.75">
      <c r="A70" s="74" t="s">
        <v>70</v>
      </c>
      <c r="B70" s="79">
        <v>0</v>
      </c>
      <c r="C70" s="79">
        <v>0</v>
      </c>
      <c r="D70" s="80">
        <f t="shared" si="13"/>
        <v>0</v>
      </c>
      <c r="E70" s="77">
        <f t="shared" si="14"/>
        <v>0</v>
      </c>
      <c r="F70" s="78">
        <f t="shared" si="15"/>
        <v>0</v>
      </c>
      <c r="G70" s="78">
        <f t="shared" si="16"/>
        <v>0</v>
      </c>
      <c r="H70" s="77">
        <f t="shared" si="17"/>
        <v>0</v>
      </c>
      <c r="I70" s="77">
        <f t="shared" si="18"/>
        <v>0</v>
      </c>
      <c r="J70" s="78">
        <f t="shared" si="19"/>
        <v>0</v>
      </c>
      <c r="K70" s="78">
        <f t="shared" si="20"/>
        <v>0</v>
      </c>
      <c r="L70" s="77">
        <f t="shared" si="21"/>
        <v>0</v>
      </c>
      <c r="M70" s="77">
        <f t="shared" si="12"/>
        <v>0</v>
      </c>
      <c r="N70" s="78">
        <f t="shared" si="22"/>
        <v>0</v>
      </c>
      <c r="O70" s="78">
        <f t="shared" si="23"/>
        <v>0</v>
      </c>
      <c r="P70" s="49"/>
    </row>
    <row r="71" spans="1:16" ht="18.75">
      <c r="A71" s="74" t="s">
        <v>71</v>
      </c>
      <c r="B71" s="79">
        <v>0</v>
      </c>
      <c r="C71" s="79">
        <v>0</v>
      </c>
      <c r="D71" s="80">
        <f t="shared" si="13"/>
        <v>0</v>
      </c>
      <c r="E71" s="77">
        <f t="shared" si="14"/>
        <v>0</v>
      </c>
      <c r="F71" s="78">
        <f t="shared" si="15"/>
        <v>0</v>
      </c>
      <c r="G71" s="78">
        <f t="shared" si="16"/>
        <v>0</v>
      </c>
      <c r="H71" s="77">
        <f t="shared" si="17"/>
        <v>0</v>
      </c>
      <c r="I71" s="77">
        <f t="shared" si="18"/>
        <v>0</v>
      </c>
      <c r="J71" s="78">
        <f t="shared" si="19"/>
        <v>0</v>
      </c>
      <c r="K71" s="78">
        <f t="shared" si="20"/>
        <v>0</v>
      </c>
      <c r="L71" s="77">
        <f t="shared" si="21"/>
        <v>0</v>
      </c>
      <c r="M71" s="77">
        <f t="shared" si="12"/>
        <v>0</v>
      </c>
      <c r="N71" s="78">
        <f t="shared" si="22"/>
        <v>0</v>
      </c>
      <c r="O71" s="78">
        <f t="shared" si="23"/>
        <v>0</v>
      </c>
      <c r="P71" s="49"/>
    </row>
    <row r="72" spans="1:16" ht="18.75">
      <c r="A72" s="74" t="s">
        <v>72</v>
      </c>
      <c r="B72" s="79">
        <v>4E-06</v>
      </c>
      <c r="C72" s="79">
        <v>0.000246</v>
      </c>
      <c r="D72" s="80">
        <f t="shared" si="13"/>
        <v>909.5995102896001</v>
      </c>
      <c r="E72" s="77">
        <f t="shared" si="14"/>
        <v>55940.36988281041</v>
      </c>
      <c r="F72" s="78">
        <f t="shared" si="15"/>
        <v>905.23580498176</v>
      </c>
      <c r="G72" s="78">
        <f t="shared" si="16"/>
        <v>55672.00200637824</v>
      </c>
      <c r="H72" s="77">
        <f t="shared" si="17"/>
        <v>977.3433015462393</v>
      </c>
      <c r="I72" s="77">
        <f t="shared" si="18"/>
        <v>60106.61304509373</v>
      </c>
      <c r="J72" s="78">
        <f t="shared" si="19"/>
        <v>956.7696795440002</v>
      </c>
      <c r="K72" s="78">
        <f t="shared" si="20"/>
        <v>58841.33529195601</v>
      </c>
      <c r="L72" s="77">
        <f t="shared" si="21"/>
        <v>0</v>
      </c>
      <c r="M72" s="77">
        <f t="shared" si="12"/>
        <v>0</v>
      </c>
      <c r="N72" s="78">
        <f t="shared" si="22"/>
        <v>0</v>
      </c>
      <c r="O72" s="78">
        <f t="shared" si="23"/>
        <v>0</v>
      </c>
      <c r="P72" s="49"/>
    </row>
    <row r="73" spans="1:16" ht="18.75">
      <c r="A73" s="74" t="s">
        <v>73</v>
      </c>
      <c r="B73" s="79">
        <v>9.8E-05</v>
      </c>
      <c r="C73" s="79">
        <v>0</v>
      </c>
      <c r="D73" s="80">
        <f t="shared" si="13"/>
        <v>22285.1880020952</v>
      </c>
      <c r="E73" s="77">
        <f t="shared" si="14"/>
        <v>0</v>
      </c>
      <c r="F73" s="78">
        <f t="shared" si="15"/>
        <v>22178.27722205312</v>
      </c>
      <c r="G73" s="78">
        <f t="shared" si="16"/>
        <v>0</v>
      </c>
      <c r="H73" s="77">
        <f t="shared" si="17"/>
        <v>23944.910887882863</v>
      </c>
      <c r="I73" s="77">
        <f t="shared" si="18"/>
        <v>0</v>
      </c>
      <c r="J73" s="78">
        <f t="shared" si="19"/>
        <v>23440.857148828003</v>
      </c>
      <c r="K73" s="78">
        <f t="shared" si="20"/>
        <v>0</v>
      </c>
      <c r="L73" s="77">
        <f t="shared" si="21"/>
        <v>0</v>
      </c>
      <c r="M73" s="77">
        <f t="shared" si="12"/>
        <v>0</v>
      </c>
      <c r="N73" s="78">
        <f t="shared" si="22"/>
        <v>0</v>
      </c>
      <c r="O73" s="78">
        <f t="shared" si="23"/>
        <v>0</v>
      </c>
      <c r="P73" s="49"/>
    </row>
    <row r="74" spans="1:16" ht="18.75">
      <c r="A74" s="74" t="s">
        <v>74</v>
      </c>
      <c r="B74" s="79">
        <v>0</v>
      </c>
      <c r="C74" s="79">
        <v>0</v>
      </c>
      <c r="D74" s="80">
        <f t="shared" si="13"/>
        <v>0</v>
      </c>
      <c r="E74" s="77">
        <f t="shared" si="14"/>
        <v>0</v>
      </c>
      <c r="F74" s="78">
        <f t="shared" si="15"/>
        <v>0</v>
      </c>
      <c r="G74" s="78">
        <f t="shared" si="16"/>
        <v>0</v>
      </c>
      <c r="H74" s="77">
        <f t="shared" si="17"/>
        <v>0</v>
      </c>
      <c r="I74" s="77">
        <f t="shared" si="18"/>
        <v>0</v>
      </c>
      <c r="J74" s="78">
        <f t="shared" si="19"/>
        <v>0</v>
      </c>
      <c r="K74" s="78">
        <f t="shared" si="20"/>
        <v>0</v>
      </c>
      <c r="L74" s="77">
        <f t="shared" si="21"/>
        <v>0</v>
      </c>
      <c r="M74" s="77">
        <f t="shared" si="12"/>
        <v>0</v>
      </c>
      <c r="N74" s="78">
        <f t="shared" si="22"/>
        <v>0</v>
      </c>
      <c r="O74" s="78">
        <f t="shared" si="23"/>
        <v>0</v>
      </c>
      <c r="P74" s="49"/>
    </row>
    <row r="75" spans="1:16" ht="18.75">
      <c r="A75" s="74" t="s">
        <v>75</v>
      </c>
      <c r="B75" s="79">
        <v>0</v>
      </c>
      <c r="C75" s="79">
        <v>0</v>
      </c>
      <c r="D75" s="80">
        <f t="shared" si="13"/>
        <v>0</v>
      </c>
      <c r="E75" s="77">
        <f t="shared" si="14"/>
        <v>0</v>
      </c>
      <c r="F75" s="78">
        <f t="shared" si="15"/>
        <v>0</v>
      </c>
      <c r="G75" s="78">
        <f t="shared" si="16"/>
        <v>0</v>
      </c>
      <c r="H75" s="77">
        <f t="shared" si="17"/>
        <v>0</v>
      </c>
      <c r="I75" s="77">
        <f t="shared" si="18"/>
        <v>0</v>
      </c>
      <c r="J75" s="78">
        <f t="shared" si="19"/>
        <v>0</v>
      </c>
      <c r="K75" s="78">
        <f t="shared" si="20"/>
        <v>0</v>
      </c>
      <c r="L75" s="77">
        <f t="shared" si="21"/>
        <v>0</v>
      </c>
      <c r="M75" s="77">
        <f t="shared" si="12"/>
        <v>0</v>
      </c>
      <c r="N75" s="78">
        <f t="shared" si="22"/>
        <v>0</v>
      </c>
      <c r="O75" s="78">
        <f t="shared" si="23"/>
        <v>0</v>
      </c>
      <c r="P75" s="49"/>
    </row>
    <row r="76" spans="1:16" ht="18.75">
      <c r="A76" s="74" t="s">
        <v>76</v>
      </c>
      <c r="B76" s="79">
        <v>0</v>
      </c>
      <c r="C76" s="79">
        <v>0</v>
      </c>
      <c r="D76" s="80">
        <f t="shared" si="13"/>
        <v>0</v>
      </c>
      <c r="E76" s="77">
        <f t="shared" si="14"/>
        <v>0</v>
      </c>
      <c r="F76" s="78">
        <f t="shared" si="15"/>
        <v>0</v>
      </c>
      <c r="G76" s="78">
        <f t="shared" si="16"/>
        <v>0</v>
      </c>
      <c r="H76" s="77">
        <f t="shared" si="17"/>
        <v>0</v>
      </c>
      <c r="I76" s="77">
        <f t="shared" si="18"/>
        <v>0</v>
      </c>
      <c r="J76" s="78">
        <f t="shared" si="19"/>
        <v>0</v>
      </c>
      <c r="K76" s="78">
        <f t="shared" si="20"/>
        <v>0</v>
      </c>
      <c r="L76" s="77">
        <f t="shared" si="21"/>
        <v>0</v>
      </c>
      <c r="M76" s="77">
        <f t="shared" si="12"/>
        <v>0</v>
      </c>
      <c r="N76" s="78">
        <f t="shared" si="22"/>
        <v>0</v>
      </c>
      <c r="O76" s="78">
        <f t="shared" si="23"/>
        <v>0</v>
      </c>
      <c r="P76" s="49"/>
    </row>
    <row r="77" spans="1:16" ht="18.75">
      <c r="A77" s="74" t="s">
        <v>77</v>
      </c>
      <c r="B77" s="79">
        <v>8.5E-05</v>
      </c>
      <c r="C77" s="79">
        <v>0</v>
      </c>
      <c r="D77" s="80">
        <f t="shared" si="13"/>
        <v>19328.989593654005</v>
      </c>
      <c r="E77" s="77">
        <f t="shared" si="14"/>
        <v>0</v>
      </c>
      <c r="F77" s="78">
        <f t="shared" si="15"/>
        <v>19236.2608558624</v>
      </c>
      <c r="G77" s="78">
        <f t="shared" si="16"/>
        <v>0</v>
      </c>
      <c r="H77" s="77">
        <f t="shared" si="17"/>
        <v>20768.54515785759</v>
      </c>
      <c r="I77" s="77">
        <f t="shared" si="18"/>
        <v>0</v>
      </c>
      <c r="J77" s="78">
        <f t="shared" si="19"/>
        <v>20331.355690310003</v>
      </c>
      <c r="K77" s="78">
        <f t="shared" si="20"/>
        <v>0</v>
      </c>
      <c r="L77" s="77">
        <f t="shared" si="21"/>
        <v>0</v>
      </c>
      <c r="M77" s="77">
        <f t="shared" si="12"/>
        <v>0</v>
      </c>
      <c r="N77" s="78">
        <f t="shared" si="22"/>
        <v>0</v>
      </c>
      <c r="O77" s="78">
        <f t="shared" si="23"/>
        <v>0</v>
      </c>
      <c r="P77" s="49"/>
    </row>
    <row r="78" spans="1:16" ht="18.75">
      <c r="A78" s="74" t="s">
        <v>78</v>
      </c>
      <c r="B78" s="79">
        <v>0</v>
      </c>
      <c r="C78" s="79">
        <v>0</v>
      </c>
      <c r="D78" s="80">
        <f t="shared" si="13"/>
        <v>0</v>
      </c>
      <c r="E78" s="77">
        <f t="shared" si="14"/>
        <v>0</v>
      </c>
      <c r="F78" s="78">
        <f t="shared" si="15"/>
        <v>0</v>
      </c>
      <c r="G78" s="78">
        <f t="shared" si="16"/>
        <v>0</v>
      </c>
      <c r="H78" s="77">
        <f t="shared" si="17"/>
        <v>0</v>
      </c>
      <c r="I78" s="77">
        <f t="shared" si="18"/>
        <v>0</v>
      </c>
      <c r="J78" s="78">
        <f t="shared" si="19"/>
        <v>0</v>
      </c>
      <c r="K78" s="78">
        <f t="shared" si="20"/>
        <v>0</v>
      </c>
      <c r="L78" s="77">
        <f t="shared" si="21"/>
        <v>0</v>
      </c>
      <c r="M78" s="77">
        <f t="shared" si="12"/>
        <v>0</v>
      </c>
      <c r="N78" s="78">
        <f t="shared" si="22"/>
        <v>0</v>
      </c>
      <c r="O78" s="78">
        <f t="shared" si="23"/>
        <v>0</v>
      </c>
      <c r="P78" s="49"/>
    </row>
    <row r="79" spans="1:16" ht="18.75">
      <c r="A79" s="74" t="s">
        <v>79</v>
      </c>
      <c r="B79" s="79">
        <v>0</v>
      </c>
      <c r="C79" s="79">
        <v>0.00010800000000000001</v>
      </c>
      <c r="D79" s="80">
        <f t="shared" si="13"/>
        <v>0</v>
      </c>
      <c r="E79" s="77">
        <f t="shared" si="14"/>
        <v>24559.186777819206</v>
      </c>
      <c r="F79" s="78">
        <f t="shared" si="15"/>
        <v>0</v>
      </c>
      <c r="G79" s="78">
        <f t="shared" si="16"/>
        <v>24441.366734507523</v>
      </c>
      <c r="H79" s="77">
        <f t="shared" si="17"/>
        <v>0</v>
      </c>
      <c r="I79" s="77">
        <f t="shared" si="18"/>
        <v>26388.269141748464</v>
      </c>
      <c r="J79" s="78">
        <f t="shared" si="19"/>
        <v>0</v>
      </c>
      <c r="K79" s="78">
        <f t="shared" si="20"/>
        <v>25832.781347688007</v>
      </c>
      <c r="L79" s="77">
        <f t="shared" si="21"/>
        <v>0</v>
      </c>
      <c r="M79" s="77">
        <f aca="true" t="shared" si="24" ref="M79:M110">C79*$H$8</f>
        <v>0</v>
      </c>
      <c r="N79" s="78">
        <f t="shared" si="22"/>
        <v>0</v>
      </c>
      <c r="O79" s="78">
        <f t="shared" si="23"/>
        <v>0</v>
      </c>
      <c r="P79" s="49"/>
    </row>
    <row r="80" spans="1:16" ht="18.75">
      <c r="A80" s="74" t="s">
        <v>80</v>
      </c>
      <c r="B80" s="79">
        <v>2E-06</v>
      </c>
      <c r="C80" s="79">
        <v>0.000125</v>
      </c>
      <c r="D80" s="80">
        <f aca="true" t="shared" si="25" ref="D80:D111">B80*$D$8</f>
        <v>454.79975514480003</v>
      </c>
      <c r="E80" s="77">
        <f aca="true" t="shared" si="26" ref="E80:E111">C80*$D$8</f>
        <v>28424.984696550004</v>
      </c>
      <c r="F80" s="78">
        <f aca="true" t="shared" si="27" ref="F80:F111">B80*$E$8</f>
        <v>452.61790249088</v>
      </c>
      <c r="G80" s="78">
        <f aca="true" t="shared" si="28" ref="G80:G111">C80*$E$8</f>
        <v>28288.618905680003</v>
      </c>
      <c r="H80" s="77">
        <f aca="true" t="shared" si="29" ref="H80:H111">B80*$F$8</f>
        <v>488.67165077311967</v>
      </c>
      <c r="I80" s="77">
        <f aca="true" t="shared" si="30" ref="I80:I111">C80*$F$8</f>
        <v>30541.97817331998</v>
      </c>
      <c r="J80" s="78">
        <f aca="true" t="shared" si="31" ref="J80:J111">B80*$G$8</f>
        <v>478.3848397720001</v>
      </c>
      <c r="K80" s="78">
        <f aca="true" t="shared" si="32" ref="K80:K111">C80*$G$8</f>
        <v>29899.052485750006</v>
      </c>
      <c r="L80" s="77">
        <f aca="true" t="shared" si="33" ref="L80:L111">$H$8*B80</f>
        <v>0</v>
      </c>
      <c r="M80" s="77">
        <f t="shared" si="24"/>
        <v>0</v>
      </c>
      <c r="N80" s="78">
        <f aca="true" t="shared" si="34" ref="N80:N111">B80*$I$8</f>
        <v>0</v>
      </c>
      <c r="O80" s="78">
        <f aca="true" t="shared" si="35" ref="O80:O111">$I$8*C80</f>
        <v>0</v>
      </c>
      <c r="P80" s="49"/>
    </row>
    <row r="81" spans="1:16" ht="18.75">
      <c r="A81" s="74" t="s">
        <v>81</v>
      </c>
      <c r="B81" s="79">
        <v>0</v>
      </c>
      <c r="C81" s="79">
        <v>0</v>
      </c>
      <c r="D81" s="80">
        <f t="shared" si="25"/>
        <v>0</v>
      </c>
      <c r="E81" s="77">
        <f t="shared" si="26"/>
        <v>0</v>
      </c>
      <c r="F81" s="78">
        <f t="shared" si="27"/>
        <v>0</v>
      </c>
      <c r="G81" s="78">
        <f t="shared" si="28"/>
        <v>0</v>
      </c>
      <c r="H81" s="77">
        <f t="shared" si="29"/>
        <v>0</v>
      </c>
      <c r="I81" s="77">
        <f t="shared" si="30"/>
        <v>0</v>
      </c>
      <c r="J81" s="78">
        <f t="shared" si="31"/>
        <v>0</v>
      </c>
      <c r="K81" s="78">
        <f t="shared" si="32"/>
        <v>0</v>
      </c>
      <c r="L81" s="77">
        <f t="shared" si="33"/>
        <v>0</v>
      </c>
      <c r="M81" s="77">
        <f t="shared" si="24"/>
        <v>0</v>
      </c>
      <c r="N81" s="78">
        <f t="shared" si="34"/>
        <v>0</v>
      </c>
      <c r="O81" s="78">
        <f t="shared" si="35"/>
        <v>0</v>
      </c>
      <c r="P81" s="49"/>
    </row>
    <row r="82" spans="1:16" ht="18.75">
      <c r="A82" s="74" t="s">
        <v>82</v>
      </c>
      <c r="B82" s="79">
        <v>0.0004</v>
      </c>
      <c r="C82" s="79">
        <v>0.000293</v>
      </c>
      <c r="D82" s="80">
        <f t="shared" si="25"/>
        <v>90959.95102896001</v>
      </c>
      <c r="E82" s="77">
        <f t="shared" si="26"/>
        <v>66628.16412871321</v>
      </c>
      <c r="F82" s="78">
        <f t="shared" si="27"/>
        <v>90523.580498176</v>
      </c>
      <c r="G82" s="78">
        <f t="shared" si="28"/>
        <v>66308.52271491392</v>
      </c>
      <c r="H82" s="77">
        <f t="shared" si="29"/>
        <v>97734.33015462394</v>
      </c>
      <c r="I82" s="77">
        <f t="shared" si="30"/>
        <v>71590.39683826204</v>
      </c>
      <c r="J82" s="78">
        <f t="shared" si="31"/>
        <v>95676.96795440002</v>
      </c>
      <c r="K82" s="78">
        <f t="shared" si="32"/>
        <v>70083.37902659802</v>
      </c>
      <c r="L82" s="77">
        <f t="shared" si="33"/>
        <v>0</v>
      </c>
      <c r="M82" s="77">
        <f t="shared" si="24"/>
        <v>0</v>
      </c>
      <c r="N82" s="78">
        <f t="shared" si="34"/>
        <v>0</v>
      </c>
      <c r="O82" s="78">
        <f t="shared" si="35"/>
        <v>0</v>
      </c>
      <c r="P82" s="49"/>
    </row>
    <row r="83" spans="1:16" ht="18.75">
      <c r="A83" s="74" t="s">
        <v>83</v>
      </c>
      <c r="B83" s="79">
        <v>0</v>
      </c>
      <c r="C83" s="79">
        <v>0</v>
      </c>
      <c r="D83" s="80">
        <f t="shared" si="25"/>
        <v>0</v>
      </c>
      <c r="E83" s="77">
        <f t="shared" si="26"/>
        <v>0</v>
      </c>
      <c r="F83" s="78">
        <f t="shared" si="27"/>
        <v>0</v>
      </c>
      <c r="G83" s="78">
        <f t="shared" si="28"/>
        <v>0</v>
      </c>
      <c r="H83" s="77">
        <f t="shared" si="29"/>
        <v>0</v>
      </c>
      <c r="I83" s="77">
        <f t="shared" si="30"/>
        <v>0</v>
      </c>
      <c r="J83" s="78">
        <f t="shared" si="31"/>
        <v>0</v>
      </c>
      <c r="K83" s="78">
        <f t="shared" si="32"/>
        <v>0</v>
      </c>
      <c r="L83" s="77">
        <f t="shared" si="33"/>
        <v>0</v>
      </c>
      <c r="M83" s="77">
        <f t="shared" si="24"/>
        <v>0</v>
      </c>
      <c r="N83" s="78">
        <f t="shared" si="34"/>
        <v>0</v>
      </c>
      <c r="O83" s="78">
        <f t="shared" si="35"/>
        <v>0</v>
      </c>
      <c r="P83" s="49"/>
    </row>
    <row r="84" spans="1:16" ht="18.75">
      <c r="A84" s="74" t="s">
        <v>84</v>
      </c>
      <c r="B84" s="79">
        <v>1.9E-05</v>
      </c>
      <c r="C84" s="79">
        <v>7.400000000000001E-05</v>
      </c>
      <c r="D84" s="80">
        <f t="shared" si="25"/>
        <v>4320.597673875601</v>
      </c>
      <c r="E84" s="77">
        <f t="shared" si="26"/>
        <v>16827.590940357604</v>
      </c>
      <c r="F84" s="78">
        <f t="shared" si="27"/>
        <v>4299.87007366336</v>
      </c>
      <c r="G84" s="78">
        <f t="shared" si="28"/>
        <v>16746.862392162562</v>
      </c>
      <c r="H84" s="77">
        <f t="shared" si="29"/>
        <v>4642.3806823446375</v>
      </c>
      <c r="I84" s="77">
        <f t="shared" si="30"/>
        <v>18080.851078605432</v>
      </c>
      <c r="J84" s="78">
        <f t="shared" si="31"/>
        <v>4544.655977834001</v>
      </c>
      <c r="K84" s="78">
        <f t="shared" si="32"/>
        <v>17700.239071564007</v>
      </c>
      <c r="L84" s="77">
        <f t="shared" si="33"/>
        <v>0</v>
      </c>
      <c r="M84" s="77">
        <f t="shared" si="24"/>
        <v>0</v>
      </c>
      <c r="N84" s="78">
        <f t="shared" si="34"/>
        <v>0</v>
      </c>
      <c r="O84" s="78">
        <f t="shared" si="35"/>
        <v>0</v>
      </c>
      <c r="P84" s="49"/>
    </row>
    <row r="85" spans="1:16" ht="18.75">
      <c r="A85" s="74" t="s">
        <v>85</v>
      </c>
      <c r="B85" s="79">
        <v>0</v>
      </c>
      <c r="C85" s="79">
        <v>1.8E-05</v>
      </c>
      <c r="D85" s="80">
        <f t="shared" si="25"/>
        <v>0</v>
      </c>
      <c r="E85" s="77">
        <f t="shared" si="26"/>
        <v>4093.197796303201</v>
      </c>
      <c r="F85" s="78">
        <f t="shared" si="27"/>
        <v>0</v>
      </c>
      <c r="G85" s="78">
        <f t="shared" si="28"/>
        <v>4073.56112241792</v>
      </c>
      <c r="H85" s="77">
        <f t="shared" si="29"/>
        <v>0</v>
      </c>
      <c r="I85" s="77">
        <f t="shared" si="30"/>
        <v>4398.044856958078</v>
      </c>
      <c r="J85" s="78">
        <f t="shared" si="31"/>
        <v>0</v>
      </c>
      <c r="K85" s="78">
        <f t="shared" si="32"/>
        <v>4305.463557948001</v>
      </c>
      <c r="L85" s="77">
        <f t="shared" si="33"/>
        <v>0</v>
      </c>
      <c r="M85" s="77">
        <f t="shared" si="24"/>
        <v>0</v>
      </c>
      <c r="N85" s="78">
        <f t="shared" si="34"/>
        <v>0</v>
      </c>
      <c r="O85" s="78">
        <f t="shared" si="35"/>
        <v>0</v>
      </c>
      <c r="P85" s="49"/>
    </row>
    <row r="86" spans="1:16" ht="18.75">
      <c r="A86" s="74" t="s">
        <v>86</v>
      </c>
      <c r="B86" s="79">
        <v>0.000404</v>
      </c>
      <c r="C86" s="79">
        <v>0</v>
      </c>
      <c r="D86" s="80">
        <f t="shared" si="25"/>
        <v>91869.55053924961</v>
      </c>
      <c r="E86" s="77">
        <f t="shared" si="26"/>
        <v>0</v>
      </c>
      <c r="F86" s="78">
        <f t="shared" si="27"/>
        <v>91428.81630315777</v>
      </c>
      <c r="G86" s="78">
        <f t="shared" si="28"/>
        <v>0</v>
      </c>
      <c r="H86" s="77">
        <f t="shared" si="29"/>
        <v>98711.67345617017</v>
      </c>
      <c r="I86" s="77">
        <f t="shared" si="30"/>
        <v>0</v>
      </c>
      <c r="J86" s="78">
        <f t="shared" si="31"/>
        <v>96633.73763394402</v>
      </c>
      <c r="K86" s="78">
        <f t="shared" si="32"/>
        <v>0</v>
      </c>
      <c r="L86" s="77">
        <f t="shared" si="33"/>
        <v>0</v>
      </c>
      <c r="M86" s="77">
        <f t="shared" si="24"/>
        <v>0</v>
      </c>
      <c r="N86" s="78">
        <f t="shared" si="34"/>
        <v>0</v>
      </c>
      <c r="O86" s="78">
        <f t="shared" si="35"/>
        <v>0</v>
      </c>
      <c r="P86" s="49"/>
    </row>
    <row r="87" spans="1:16" ht="18.75">
      <c r="A87" s="74" t="s">
        <v>87</v>
      </c>
      <c r="B87" s="79">
        <v>0</v>
      </c>
      <c r="C87" s="79">
        <v>2.8999999999999997E-05</v>
      </c>
      <c r="D87" s="80">
        <f t="shared" si="25"/>
        <v>0</v>
      </c>
      <c r="E87" s="77">
        <f t="shared" si="26"/>
        <v>6594.5964495996</v>
      </c>
      <c r="F87" s="78">
        <f t="shared" si="27"/>
        <v>0</v>
      </c>
      <c r="G87" s="78">
        <f t="shared" si="28"/>
        <v>6562.9595861177595</v>
      </c>
      <c r="H87" s="77">
        <f t="shared" si="29"/>
        <v>0</v>
      </c>
      <c r="I87" s="77">
        <f t="shared" si="30"/>
        <v>7085.738936210235</v>
      </c>
      <c r="J87" s="78">
        <f t="shared" si="31"/>
        <v>0</v>
      </c>
      <c r="K87" s="78">
        <f t="shared" si="32"/>
        <v>6936.580176694</v>
      </c>
      <c r="L87" s="77">
        <f t="shared" si="33"/>
        <v>0</v>
      </c>
      <c r="M87" s="77">
        <f t="shared" si="24"/>
        <v>0</v>
      </c>
      <c r="N87" s="78">
        <f t="shared" si="34"/>
        <v>0</v>
      </c>
      <c r="O87" s="78">
        <f t="shared" si="35"/>
        <v>0</v>
      </c>
      <c r="P87" s="49"/>
    </row>
    <row r="88" spans="1:16" ht="18.75">
      <c r="A88" s="74" t="s">
        <v>88</v>
      </c>
      <c r="B88" s="79">
        <v>0.00016199999999999998</v>
      </c>
      <c r="C88" s="79">
        <v>0.000395</v>
      </c>
      <c r="D88" s="80">
        <f t="shared" si="25"/>
        <v>36838.7801667288</v>
      </c>
      <c r="E88" s="77">
        <f t="shared" si="26"/>
        <v>89822.95164109801</v>
      </c>
      <c r="F88" s="78">
        <f t="shared" si="27"/>
        <v>36662.05010176128</v>
      </c>
      <c r="G88" s="78">
        <f t="shared" si="28"/>
        <v>89392.0357419488</v>
      </c>
      <c r="H88" s="77">
        <f t="shared" si="29"/>
        <v>39582.40371262269</v>
      </c>
      <c r="I88" s="77">
        <f t="shared" si="30"/>
        <v>96512.65102769114</v>
      </c>
      <c r="J88" s="78">
        <f t="shared" si="31"/>
        <v>38749.172021532</v>
      </c>
      <c r="K88" s="78">
        <f t="shared" si="32"/>
        <v>94481.00585497002</v>
      </c>
      <c r="L88" s="77">
        <f t="shared" si="33"/>
        <v>0</v>
      </c>
      <c r="M88" s="77">
        <f t="shared" si="24"/>
        <v>0</v>
      </c>
      <c r="N88" s="78">
        <f t="shared" si="34"/>
        <v>0</v>
      </c>
      <c r="O88" s="78">
        <f t="shared" si="35"/>
        <v>0</v>
      </c>
      <c r="P88" s="49"/>
    </row>
    <row r="89" spans="1:16" ht="18.75">
      <c r="A89" s="74" t="s">
        <v>89</v>
      </c>
      <c r="B89" s="79">
        <v>0</v>
      </c>
      <c r="C89" s="79">
        <v>0</v>
      </c>
      <c r="D89" s="80">
        <f t="shared" si="25"/>
        <v>0</v>
      </c>
      <c r="E89" s="77">
        <f t="shared" si="26"/>
        <v>0</v>
      </c>
      <c r="F89" s="78">
        <f t="shared" si="27"/>
        <v>0</v>
      </c>
      <c r="G89" s="78">
        <f t="shared" si="28"/>
        <v>0</v>
      </c>
      <c r="H89" s="77">
        <f t="shared" si="29"/>
        <v>0</v>
      </c>
      <c r="I89" s="77">
        <f t="shared" si="30"/>
        <v>0</v>
      </c>
      <c r="J89" s="78">
        <f t="shared" si="31"/>
        <v>0</v>
      </c>
      <c r="K89" s="78">
        <f t="shared" si="32"/>
        <v>0</v>
      </c>
      <c r="L89" s="77">
        <f t="shared" si="33"/>
        <v>0</v>
      </c>
      <c r="M89" s="77">
        <f t="shared" si="24"/>
        <v>0</v>
      </c>
      <c r="N89" s="78">
        <f t="shared" si="34"/>
        <v>0</v>
      </c>
      <c r="O89" s="78">
        <f t="shared" si="35"/>
        <v>0</v>
      </c>
      <c r="P89" s="49"/>
    </row>
    <row r="90" spans="1:16" ht="18.75">
      <c r="A90" s="74" t="s">
        <v>90</v>
      </c>
      <c r="B90" s="79">
        <v>7E-06</v>
      </c>
      <c r="C90" s="79">
        <v>0</v>
      </c>
      <c r="D90" s="80">
        <f t="shared" si="25"/>
        <v>1591.7991430068003</v>
      </c>
      <c r="E90" s="77">
        <f t="shared" si="26"/>
        <v>0</v>
      </c>
      <c r="F90" s="78">
        <f t="shared" si="27"/>
        <v>1584.16265871808</v>
      </c>
      <c r="G90" s="78">
        <f t="shared" si="28"/>
        <v>0</v>
      </c>
      <c r="H90" s="77">
        <f t="shared" si="29"/>
        <v>1710.350777705919</v>
      </c>
      <c r="I90" s="77">
        <f t="shared" si="30"/>
        <v>0</v>
      </c>
      <c r="J90" s="78">
        <f t="shared" si="31"/>
        <v>1674.3469392020002</v>
      </c>
      <c r="K90" s="78">
        <f t="shared" si="32"/>
        <v>0</v>
      </c>
      <c r="L90" s="77">
        <f t="shared" si="33"/>
        <v>0</v>
      </c>
      <c r="M90" s="77">
        <f t="shared" si="24"/>
        <v>0</v>
      </c>
      <c r="N90" s="78">
        <f t="shared" si="34"/>
        <v>0</v>
      </c>
      <c r="O90" s="78">
        <f t="shared" si="35"/>
        <v>0</v>
      </c>
      <c r="P90" s="49"/>
    </row>
    <row r="91" spans="1:16" ht="18.75">
      <c r="A91" s="74" t="s">
        <v>91</v>
      </c>
      <c r="B91" s="79">
        <v>0</v>
      </c>
      <c r="C91" s="79">
        <v>0</v>
      </c>
      <c r="D91" s="80">
        <f t="shared" si="25"/>
        <v>0</v>
      </c>
      <c r="E91" s="77">
        <f t="shared" si="26"/>
        <v>0</v>
      </c>
      <c r="F91" s="78">
        <f t="shared" si="27"/>
        <v>0</v>
      </c>
      <c r="G91" s="78">
        <f t="shared" si="28"/>
        <v>0</v>
      </c>
      <c r="H91" s="77">
        <f t="shared" si="29"/>
        <v>0</v>
      </c>
      <c r="I91" s="77">
        <f t="shared" si="30"/>
        <v>0</v>
      </c>
      <c r="J91" s="78">
        <f t="shared" si="31"/>
        <v>0</v>
      </c>
      <c r="K91" s="78">
        <f t="shared" si="32"/>
        <v>0</v>
      </c>
      <c r="L91" s="77">
        <f t="shared" si="33"/>
        <v>0</v>
      </c>
      <c r="M91" s="77">
        <f t="shared" si="24"/>
        <v>0</v>
      </c>
      <c r="N91" s="78">
        <f t="shared" si="34"/>
        <v>0</v>
      </c>
      <c r="O91" s="78">
        <f t="shared" si="35"/>
        <v>0</v>
      </c>
      <c r="P91" s="49"/>
    </row>
    <row r="92" spans="1:16" ht="18.75">
      <c r="A92" s="74" t="s">
        <v>92</v>
      </c>
      <c r="B92" s="79">
        <v>0.000161</v>
      </c>
      <c r="C92" s="79">
        <v>3.9E-05</v>
      </c>
      <c r="D92" s="80">
        <f t="shared" si="25"/>
        <v>36611.380289156405</v>
      </c>
      <c r="E92" s="77">
        <f t="shared" si="26"/>
        <v>8868.595225323601</v>
      </c>
      <c r="F92" s="78">
        <f t="shared" si="27"/>
        <v>36435.741150515845</v>
      </c>
      <c r="G92" s="78">
        <f t="shared" si="28"/>
        <v>8826.04909857216</v>
      </c>
      <c r="H92" s="77">
        <f t="shared" si="29"/>
        <v>39338.06788723614</v>
      </c>
      <c r="I92" s="77">
        <f t="shared" si="30"/>
        <v>9529.097190075834</v>
      </c>
      <c r="J92" s="78">
        <f t="shared" si="31"/>
        <v>38509.97960164601</v>
      </c>
      <c r="K92" s="78">
        <f t="shared" si="32"/>
        <v>9328.504375554001</v>
      </c>
      <c r="L92" s="77">
        <f t="shared" si="33"/>
        <v>0</v>
      </c>
      <c r="M92" s="77">
        <f t="shared" si="24"/>
        <v>0</v>
      </c>
      <c r="N92" s="78">
        <f t="shared" si="34"/>
        <v>0</v>
      </c>
      <c r="O92" s="78">
        <f t="shared" si="35"/>
        <v>0</v>
      </c>
      <c r="P92" s="49"/>
    </row>
    <row r="93" spans="1:16" ht="18.75">
      <c r="A93" s="74" t="s">
        <v>93</v>
      </c>
      <c r="B93" s="79">
        <v>0.00017999999999999998</v>
      </c>
      <c r="C93" s="79">
        <v>0</v>
      </c>
      <c r="D93" s="80">
        <f t="shared" si="25"/>
        <v>40931.977963032004</v>
      </c>
      <c r="E93" s="77">
        <f t="shared" si="26"/>
        <v>0</v>
      </c>
      <c r="F93" s="78">
        <f t="shared" si="27"/>
        <v>40735.6112241792</v>
      </c>
      <c r="G93" s="78">
        <f t="shared" si="28"/>
        <v>0</v>
      </c>
      <c r="H93" s="77">
        <f t="shared" si="29"/>
        <v>43980.44856958077</v>
      </c>
      <c r="I93" s="77">
        <f t="shared" si="30"/>
        <v>0</v>
      </c>
      <c r="J93" s="78">
        <f t="shared" si="31"/>
        <v>43054.635579480004</v>
      </c>
      <c r="K93" s="78">
        <f t="shared" si="32"/>
        <v>0</v>
      </c>
      <c r="L93" s="77">
        <f t="shared" si="33"/>
        <v>0</v>
      </c>
      <c r="M93" s="77">
        <f t="shared" si="24"/>
        <v>0</v>
      </c>
      <c r="N93" s="78">
        <f t="shared" si="34"/>
        <v>0</v>
      </c>
      <c r="O93" s="78">
        <f t="shared" si="35"/>
        <v>0</v>
      </c>
      <c r="P93" s="49"/>
    </row>
    <row r="94" spans="1:16" ht="18.75">
      <c r="A94" s="74" t="s">
        <v>94</v>
      </c>
      <c r="B94" s="79">
        <v>0</v>
      </c>
      <c r="C94" s="79">
        <v>0</v>
      </c>
      <c r="D94" s="80">
        <f t="shared" si="25"/>
        <v>0</v>
      </c>
      <c r="E94" s="77">
        <f t="shared" si="26"/>
        <v>0</v>
      </c>
      <c r="F94" s="78">
        <f t="shared" si="27"/>
        <v>0</v>
      </c>
      <c r="G94" s="78">
        <f t="shared" si="28"/>
        <v>0</v>
      </c>
      <c r="H94" s="77">
        <f t="shared" si="29"/>
        <v>0</v>
      </c>
      <c r="I94" s="77">
        <f t="shared" si="30"/>
        <v>0</v>
      </c>
      <c r="J94" s="78">
        <f t="shared" si="31"/>
        <v>0</v>
      </c>
      <c r="K94" s="78">
        <f t="shared" si="32"/>
        <v>0</v>
      </c>
      <c r="L94" s="77">
        <f t="shared" si="33"/>
        <v>0</v>
      </c>
      <c r="M94" s="77">
        <f t="shared" si="24"/>
        <v>0</v>
      </c>
      <c r="N94" s="78">
        <f t="shared" si="34"/>
        <v>0</v>
      </c>
      <c r="O94" s="78">
        <f t="shared" si="35"/>
        <v>0</v>
      </c>
      <c r="P94" s="49"/>
    </row>
    <row r="95" spans="1:16" ht="18.75">
      <c r="A95" s="74" t="s">
        <v>95</v>
      </c>
      <c r="B95" s="79">
        <v>0</v>
      </c>
      <c r="C95" s="79">
        <v>0</v>
      </c>
      <c r="D95" s="80">
        <f t="shared" si="25"/>
        <v>0</v>
      </c>
      <c r="E95" s="77">
        <f t="shared" si="26"/>
        <v>0</v>
      </c>
      <c r="F95" s="78">
        <f t="shared" si="27"/>
        <v>0</v>
      </c>
      <c r="G95" s="78">
        <f t="shared" si="28"/>
        <v>0</v>
      </c>
      <c r="H95" s="77">
        <f t="shared" si="29"/>
        <v>0</v>
      </c>
      <c r="I95" s="77">
        <f t="shared" si="30"/>
        <v>0</v>
      </c>
      <c r="J95" s="78">
        <f t="shared" si="31"/>
        <v>0</v>
      </c>
      <c r="K95" s="78">
        <f t="shared" si="32"/>
        <v>0</v>
      </c>
      <c r="L95" s="77">
        <f t="shared" si="33"/>
        <v>0</v>
      </c>
      <c r="M95" s="77">
        <f t="shared" si="24"/>
        <v>0</v>
      </c>
      <c r="N95" s="78">
        <f t="shared" si="34"/>
        <v>0</v>
      </c>
      <c r="O95" s="78">
        <f t="shared" si="35"/>
        <v>0</v>
      </c>
      <c r="P95" s="49"/>
    </row>
    <row r="96" spans="1:16" ht="18.75">
      <c r="A96" s="74" t="s">
        <v>96</v>
      </c>
      <c r="B96" s="79">
        <v>0.000997</v>
      </c>
      <c r="C96" s="79">
        <v>0</v>
      </c>
      <c r="D96" s="80">
        <f t="shared" si="25"/>
        <v>226717.67793968285</v>
      </c>
      <c r="E96" s="77">
        <f t="shared" si="26"/>
        <v>0</v>
      </c>
      <c r="F96" s="78">
        <f t="shared" si="27"/>
        <v>225630.0243917037</v>
      </c>
      <c r="G96" s="78">
        <f t="shared" si="28"/>
        <v>0</v>
      </c>
      <c r="H96" s="77">
        <f t="shared" si="29"/>
        <v>243602.8179104002</v>
      </c>
      <c r="I96" s="77">
        <f t="shared" si="30"/>
        <v>0</v>
      </c>
      <c r="J96" s="78">
        <f t="shared" si="31"/>
        <v>238474.84262634206</v>
      </c>
      <c r="K96" s="78">
        <f t="shared" si="32"/>
        <v>0</v>
      </c>
      <c r="L96" s="77">
        <f t="shared" si="33"/>
        <v>0</v>
      </c>
      <c r="M96" s="77">
        <f t="shared" si="24"/>
        <v>0</v>
      </c>
      <c r="N96" s="78">
        <f t="shared" si="34"/>
        <v>0</v>
      </c>
      <c r="O96" s="78">
        <f t="shared" si="35"/>
        <v>0</v>
      </c>
      <c r="P96" s="49"/>
    </row>
    <row r="97" spans="1:16" ht="18.75">
      <c r="A97" s="74" t="s">
        <v>97</v>
      </c>
      <c r="B97" s="79">
        <v>0</v>
      </c>
      <c r="C97" s="79">
        <v>0</v>
      </c>
      <c r="D97" s="80">
        <f t="shared" si="25"/>
        <v>0</v>
      </c>
      <c r="E97" s="77">
        <f t="shared" si="26"/>
        <v>0</v>
      </c>
      <c r="F97" s="78">
        <f t="shared" si="27"/>
        <v>0</v>
      </c>
      <c r="G97" s="78">
        <f t="shared" si="28"/>
        <v>0</v>
      </c>
      <c r="H97" s="77">
        <f t="shared" si="29"/>
        <v>0</v>
      </c>
      <c r="I97" s="77">
        <f t="shared" si="30"/>
        <v>0</v>
      </c>
      <c r="J97" s="78">
        <f t="shared" si="31"/>
        <v>0</v>
      </c>
      <c r="K97" s="78">
        <f t="shared" si="32"/>
        <v>0</v>
      </c>
      <c r="L97" s="77">
        <f t="shared" si="33"/>
        <v>0</v>
      </c>
      <c r="M97" s="77">
        <f t="shared" si="24"/>
        <v>0</v>
      </c>
      <c r="N97" s="78">
        <f t="shared" si="34"/>
        <v>0</v>
      </c>
      <c r="O97" s="78">
        <f t="shared" si="35"/>
        <v>0</v>
      </c>
      <c r="P97" s="49"/>
    </row>
    <row r="98" spans="1:16" ht="18.75">
      <c r="A98" s="74" t="s">
        <v>98</v>
      </c>
      <c r="B98" s="79">
        <v>0</v>
      </c>
      <c r="C98" s="79">
        <v>0</v>
      </c>
      <c r="D98" s="80">
        <f t="shared" si="25"/>
        <v>0</v>
      </c>
      <c r="E98" s="77">
        <f t="shared" si="26"/>
        <v>0</v>
      </c>
      <c r="F98" s="78">
        <f t="shared" si="27"/>
        <v>0</v>
      </c>
      <c r="G98" s="78">
        <f t="shared" si="28"/>
        <v>0</v>
      </c>
      <c r="H98" s="77">
        <f t="shared" si="29"/>
        <v>0</v>
      </c>
      <c r="I98" s="77">
        <f t="shared" si="30"/>
        <v>0</v>
      </c>
      <c r="J98" s="78">
        <f t="shared" si="31"/>
        <v>0</v>
      </c>
      <c r="K98" s="78">
        <f t="shared" si="32"/>
        <v>0</v>
      </c>
      <c r="L98" s="77">
        <f t="shared" si="33"/>
        <v>0</v>
      </c>
      <c r="M98" s="77">
        <f t="shared" si="24"/>
        <v>0</v>
      </c>
      <c r="N98" s="78">
        <f t="shared" si="34"/>
        <v>0</v>
      </c>
      <c r="O98" s="78">
        <f t="shared" si="35"/>
        <v>0</v>
      </c>
      <c r="P98" s="49"/>
    </row>
    <row r="99" spans="1:16" ht="18.75">
      <c r="A99" s="74" t="s">
        <v>99</v>
      </c>
      <c r="B99" s="79">
        <v>0.000956</v>
      </c>
      <c r="C99" s="79">
        <v>9.2E-05</v>
      </c>
      <c r="D99" s="80">
        <f t="shared" si="25"/>
        <v>217394.28295921444</v>
      </c>
      <c r="E99" s="77">
        <f t="shared" si="26"/>
        <v>20920.788736660805</v>
      </c>
      <c r="F99" s="78">
        <f t="shared" si="27"/>
        <v>216351.35739064065</v>
      </c>
      <c r="G99" s="78">
        <f t="shared" si="28"/>
        <v>20820.42351458048</v>
      </c>
      <c r="H99" s="77">
        <f t="shared" si="29"/>
        <v>233585.04906955123</v>
      </c>
      <c r="I99" s="77">
        <f t="shared" si="30"/>
        <v>22478.895935563505</v>
      </c>
      <c r="J99" s="78">
        <f t="shared" si="31"/>
        <v>228667.95341101603</v>
      </c>
      <c r="K99" s="78">
        <f t="shared" si="32"/>
        <v>22005.702629512005</v>
      </c>
      <c r="L99" s="77">
        <f t="shared" si="33"/>
        <v>0</v>
      </c>
      <c r="M99" s="77">
        <f t="shared" si="24"/>
        <v>0</v>
      </c>
      <c r="N99" s="78">
        <f t="shared" si="34"/>
        <v>0</v>
      </c>
      <c r="O99" s="78">
        <f t="shared" si="35"/>
        <v>0</v>
      </c>
      <c r="P99" s="49"/>
    </row>
    <row r="100" spans="1:16" ht="18.75">
      <c r="A100" s="74" t="s">
        <v>100</v>
      </c>
      <c r="B100" s="79">
        <v>0</v>
      </c>
      <c r="C100" s="79">
        <v>0</v>
      </c>
      <c r="D100" s="80">
        <f t="shared" si="25"/>
        <v>0</v>
      </c>
      <c r="E100" s="77">
        <f t="shared" si="26"/>
        <v>0</v>
      </c>
      <c r="F100" s="78">
        <f t="shared" si="27"/>
        <v>0</v>
      </c>
      <c r="G100" s="78">
        <f t="shared" si="28"/>
        <v>0</v>
      </c>
      <c r="H100" s="77">
        <f t="shared" si="29"/>
        <v>0</v>
      </c>
      <c r="I100" s="77">
        <f t="shared" si="30"/>
        <v>0</v>
      </c>
      <c r="J100" s="78">
        <f t="shared" si="31"/>
        <v>0</v>
      </c>
      <c r="K100" s="78">
        <f t="shared" si="32"/>
        <v>0</v>
      </c>
      <c r="L100" s="77">
        <f t="shared" si="33"/>
        <v>0</v>
      </c>
      <c r="M100" s="77">
        <f t="shared" si="24"/>
        <v>0</v>
      </c>
      <c r="N100" s="78">
        <f t="shared" si="34"/>
        <v>0</v>
      </c>
      <c r="O100" s="78">
        <f t="shared" si="35"/>
        <v>0</v>
      </c>
      <c r="P100" s="49"/>
    </row>
    <row r="101" spans="1:16" ht="18.75">
      <c r="A101" s="81" t="s">
        <v>101</v>
      </c>
      <c r="B101" s="79">
        <v>0.00012</v>
      </c>
      <c r="C101" s="79">
        <v>0.0026490000000000003</v>
      </c>
      <c r="D101" s="80">
        <f t="shared" si="25"/>
        <v>27287.985308688003</v>
      </c>
      <c r="E101" s="77">
        <f t="shared" si="26"/>
        <v>602382.2756892878</v>
      </c>
      <c r="F101" s="78">
        <f t="shared" si="27"/>
        <v>27157.0741494528</v>
      </c>
      <c r="G101" s="78">
        <f t="shared" si="28"/>
        <v>599492.4118491707</v>
      </c>
      <c r="H101" s="77">
        <f t="shared" si="29"/>
        <v>29320.299046387183</v>
      </c>
      <c r="I101" s="77">
        <f t="shared" si="30"/>
        <v>647245.6014489972</v>
      </c>
      <c r="J101" s="78">
        <f t="shared" si="31"/>
        <v>28703.090386320004</v>
      </c>
      <c r="K101" s="78">
        <f t="shared" si="32"/>
        <v>633620.7202780142</v>
      </c>
      <c r="L101" s="77">
        <f t="shared" si="33"/>
        <v>0</v>
      </c>
      <c r="M101" s="77">
        <f t="shared" si="24"/>
        <v>0</v>
      </c>
      <c r="N101" s="78">
        <f t="shared" si="34"/>
        <v>0</v>
      </c>
      <c r="O101" s="78">
        <f t="shared" si="35"/>
        <v>0</v>
      </c>
      <c r="P101" s="49"/>
    </row>
    <row r="102" spans="1:16" ht="18.75">
      <c r="A102" s="74" t="s">
        <v>102</v>
      </c>
      <c r="B102" s="79">
        <v>0.000196</v>
      </c>
      <c r="C102" s="79">
        <v>0</v>
      </c>
      <c r="D102" s="80">
        <f t="shared" si="25"/>
        <v>44570.3760041904</v>
      </c>
      <c r="E102" s="77">
        <f t="shared" si="26"/>
        <v>0</v>
      </c>
      <c r="F102" s="78">
        <f t="shared" si="27"/>
        <v>44356.55444410624</v>
      </c>
      <c r="G102" s="78">
        <f t="shared" si="28"/>
        <v>0</v>
      </c>
      <c r="H102" s="77">
        <f t="shared" si="29"/>
        <v>47889.821775765726</v>
      </c>
      <c r="I102" s="77">
        <f t="shared" si="30"/>
        <v>0</v>
      </c>
      <c r="J102" s="78">
        <f t="shared" si="31"/>
        <v>46881.714297656006</v>
      </c>
      <c r="K102" s="78">
        <f t="shared" si="32"/>
        <v>0</v>
      </c>
      <c r="L102" s="77">
        <f t="shared" si="33"/>
        <v>0</v>
      </c>
      <c r="M102" s="77">
        <f t="shared" si="24"/>
        <v>0</v>
      </c>
      <c r="N102" s="78">
        <f t="shared" si="34"/>
        <v>0</v>
      </c>
      <c r="O102" s="78">
        <f t="shared" si="35"/>
        <v>0</v>
      </c>
      <c r="P102" s="49"/>
    </row>
    <row r="103" spans="1:16" ht="18.75">
      <c r="A103" s="74" t="s">
        <v>103</v>
      </c>
      <c r="B103" s="79">
        <v>0</v>
      </c>
      <c r="C103" s="79">
        <v>0</v>
      </c>
      <c r="D103" s="80">
        <f t="shared" si="25"/>
        <v>0</v>
      </c>
      <c r="E103" s="77">
        <f t="shared" si="26"/>
        <v>0</v>
      </c>
      <c r="F103" s="78">
        <f t="shared" si="27"/>
        <v>0</v>
      </c>
      <c r="G103" s="78">
        <f t="shared" si="28"/>
        <v>0</v>
      </c>
      <c r="H103" s="77">
        <f t="shared" si="29"/>
        <v>0</v>
      </c>
      <c r="I103" s="77">
        <f t="shared" si="30"/>
        <v>0</v>
      </c>
      <c r="J103" s="78">
        <f t="shared" si="31"/>
        <v>0</v>
      </c>
      <c r="K103" s="78">
        <f t="shared" si="32"/>
        <v>0</v>
      </c>
      <c r="L103" s="77">
        <f t="shared" si="33"/>
        <v>0</v>
      </c>
      <c r="M103" s="77">
        <f t="shared" si="24"/>
        <v>0</v>
      </c>
      <c r="N103" s="78">
        <f t="shared" si="34"/>
        <v>0</v>
      </c>
      <c r="O103" s="78">
        <f t="shared" si="35"/>
        <v>0</v>
      </c>
      <c r="P103" s="49"/>
    </row>
    <row r="104" spans="1:16" ht="18.75">
      <c r="A104" s="74" t="s">
        <v>104</v>
      </c>
      <c r="B104" s="79">
        <v>0</v>
      </c>
      <c r="C104" s="79">
        <v>0</v>
      </c>
      <c r="D104" s="80">
        <f t="shared" si="25"/>
        <v>0</v>
      </c>
      <c r="E104" s="77">
        <f t="shared" si="26"/>
        <v>0</v>
      </c>
      <c r="F104" s="78">
        <f t="shared" si="27"/>
        <v>0</v>
      </c>
      <c r="G104" s="78">
        <f t="shared" si="28"/>
        <v>0</v>
      </c>
      <c r="H104" s="77">
        <f t="shared" si="29"/>
        <v>0</v>
      </c>
      <c r="I104" s="77">
        <f t="shared" si="30"/>
        <v>0</v>
      </c>
      <c r="J104" s="78">
        <f t="shared" si="31"/>
        <v>0</v>
      </c>
      <c r="K104" s="78">
        <f t="shared" si="32"/>
        <v>0</v>
      </c>
      <c r="L104" s="77">
        <f t="shared" si="33"/>
        <v>0</v>
      </c>
      <c r="M104" s="77">
        <f t="shared" si="24"/>
        <v>0</v>
      </c>
      <c r="N104" s="78">
        <f t="shared" si="34"/>
        <v>0</v>
      </c>
      <c r="O104" s="78">
        <f t="shared" si="35"/>
        <v>0</v>
      </c>
      <c r="P104" s="49"/>
    </row>
    <row r="105" spans="1:16" ht="18.75">
      <c r="A105" s="74" t="s">
        <v>105</v>
      </c>
      <c r="B105" s="79">
        <v>0</v>
      </c>
      <c r="C105" s="79">
        <v>0</v>
      </c>
      <c r="D105" s="80">
        <f t="shared" si="25"/>
        <v>0</v>
      </c>
      <c r="E105" s="77">
        <f t="shared" si="26"/>
        <v>0</v>
      </c>
      <c r="F105" s="78">
        <f t="shared" si="27"/>
        <v>0</v>
      </c>
      <c r="G105" s="78">
        <f t="shared" si="28"/>
        <v>0</v>
      </c>
      <c r="H105" s="77">
        <f t="shared" si="29"/>
        <v>0</v>
      </c>
      <c r="I105" s="77">
        <f t="shared" si="30"/>
        <v>0</v>
      </c>
      <c r="J105" s="78">
        <f t="shared" si="31"/>
        <v>0</v>
      </c>
      <c r="K105" s="78">
        <f t="shared" si="32"/>
        <v>0</v>
      </c>
      <c r="L105" s="77">
        <f t="shared" si="33"/>
        <v>0</v>
      </c>
      <c r="M105" s="77">
        <f t="shared" si="24"/>
        <v>0</v>
      </c>
      <c r="N105" s="78">
        <f t="shared" si="34"/>
        <v>0</v>
      </c>
      <c r="O105" s="78">
        <f t="shared" si="35"/>
        <v>0</v>
      </c>
      <c r="P105" s="49"/>
    </row>
    <row r="106" spans="1:16" ht="18.75">
      <c r="A106" s="74" t="s">
        <v>106</v>
      </c>
      <c r="B106" s="79">
        <v>0</v>
      </c>
      <c r="C106" s="79">
        <v>0</v>
      </c>
      <c r="D106" s="80">
        <f t="shared" si="25"/>
        <v>0</v>
      </c>
      <c r="E106" s="77">
        <f t="shared" si="26"/>
        <v>0</v>
      </c>
      <c r="F106" s="78">
        <f t="shared" si="27"/>
        <v>0</v>
      </c>
      <c r="G106" s="78">
        <f t="shared" si="28"/>
        <v>0</v>
      </c>
      <c r="H106" s="77">
        <f t="shared" si="29"/>
        <v>0</v>
      </c>
      <c r="I106" s="77">
        <f t="shared" si="30"/>
        <v>0</v>
      </c>
      <c r="J106" s="78">
        <f t="shared" si="31"/>
        <v>0</v>
      </c>
      <c r="K106" s="78">
        <f t="shared" si="32"/>
        <v>0</v>
      </c>
      <c r="L106" s="77">
        <f t="shared" si="33"/>
        <v>0</v>
      </c>
      <c r="M106" s="77">
        <f t="shared" si="24"/>
        <v>0</v>
      </c>
      <c r="N106" s="78">
        <f t="shared" si="34"/>
        <v>0</v>
      </c>
      <c r="O106" s="78">
        <f t="shared" si="35"/>
        <v>0</v>
      </c>
      <c r="P106" s="49"/>
    </row>
    <row r="107" spans="1:16" ht="18.75">
      <c r="A107" s="74" t="s">
        <v>107</v>
      </c>
      <c r="B107" s="79">
        <v>0</v>
      </c>
      <c r="C107" s="79">
        <v>4.1E-05</v>
      </c>
      <c r="D107" s="80">
        <f t="shared" si="25"/>
        <v>0</v>
      </c>
      <c r="E107" s="77">
        <f t="shared" si="26"/>
        <v>9323.394980468402</v>
      </c>
      <c r="F107" s="78">
        <f t="shared" si="27"/>
        <v>0</v>
      </c>
      <c r="G107" s="78">
        <f t="shared" si="28"/>
        <v>9278.66700106304</v>
      </c>
      <c r="H107" s="77">
        <f t="shared" si="29"/>
        <v>0</v>
      </c>
      <c r="I107" s="77">
        <f t="shared" si="30"/>
        <v>10017.768840848954</v>
      </c>
      <c r="J107" s="78">
        <f t="shared" si="31"/>
        <v>0</v>
      </c>
      <c r="K107" s="78">
        <f t="shared" si="32"/>
        <v>9806.889215326002</v>
      </c>
      <c r="L107" s="77">
        <f t="shared" si="33"/>
        <v>0</v>
      </c>
      <c r="M107" s="77">
        <f t="shared" si="24"/>
        <v>0</v>
      </c>
      <c r="N107" s="78">
        <f t="shared" si="34"/>
        <v>0</v>
      </c>
      <c r="O107" s="78">
        <f t="shared" si="35"/>
        <v>0</v>
      </c>
      <c r="P107" s="49"/>
    </row>
    <row r="108" spans="1:16" ht="18.75">
      <c r="A108" s="74" t="s">
        <v>108</v>
      </c>
      <c r="B108" s="79">
        <v>0</v>
      </c>
      <c r="C108" s="79">
        <v>5.3E-05</v>
      </c>
      <c r="D108" s="80">
        <f t="shared" si="25"/>
        <v>0</v>
      </c>
      <c r="E108" s="77">
        <f t="shared" si="26"/>
        <v>12052.193511337202</v>
      </c>
      <c r="F108" s="78">
        <f t="shared" si="27"/>
        <v>0</v>
      </c>
      <c r="G108" s="78">
        <f t="shared" si="28"/>
        <v>11994.37441600832</v>
      </c>
      <c r="H108" s="77">
        <f t="shared" si="29"/>
        <v>0</v>
      </c>
      <c r="I108" s="77">
        <f t="shared" si="30"/>
        <v>12949.798745487671</v>
      </c>
      <c r="J108" s="78">
        <f t="shared" si="31"/>
        <v>0</v>
      </c>
      <c r="K108" s="78">
        <f t="shared" si="32"/>
        <v>12677.198253958002</v>
      </c>
      <c r="L108" s="77">
        <f t="shared" si="33"/>
        <v>0</v>
      </c>
      <c r="M108" s="77">
        <f t="shared" si="24"/>
        <v>0</v>
      </c>
      <c r="N108" s="78">
        <f t="shared" si="34"/>
        <v>0</v>
      </c>
      <c r="O108" s="78">
        <f t="shared" si="35"/>
        <v>0</v>
      </c>
      <c r="P108" s="49"/>
    </row>
    <row r="109" spans="1:16" ht="18.75">
      <c r="A109" s="74" t="s">
        <v>109</v>
      </c>
      <c r="B109" s="79">
        <v>0</v>
      </c>
      <c r="C109" s="79">
        <v>5.6E-05</v>
      </c>
      <c r="D109" s="80">
        <f t="shared" si="25"/>
        <v>0</v>
      </c>
      <c r="E109" s="77">
        <f t="shared" si="26"/>
        <v>12734.393144054402</v>
      </c>
      <c r="F109" s="78">
        <f t="shared" si="27"/>
        <v>0</v>
      </c>
      <c r="G109" s="78">
        <f t="shared" si="28"/>
        <v>12673.30126974464</v>
      </c>
      <c r="H109" s="77">
        <f t="shared" si="29"/>
        <v>0</v>
      </c>
      <c r="I109" s="77">
        <f t="shared" si="30"/>
        <v>13682.806221647352</v>
      </c>
      <c r="J109" s="78">
        <f t="shared" si="31"/>
        <v>0</v>
      </c>
      <c r="K109" s="78">
        <f t="shared" si="32"/>
        <v>13394.775513616001</v>
      </c>
      <c r="L109" s="77">
        <f t="shared" si="33"/>
        <v>0</v>
      </c>
      <c r="M109" s="77">
        <f t="shared" si="24"/>
        <v>0</v>
      </c>
      <c r="N109" s="78">
        <f t="shared" si="34"/>
        <v>0</v>
      </c>
      <c r="O109" s="78">
        <f t="shared" si="35"/>
        <v>0</v>
      </c>
      <c r="P109" s="49"/>
    </row>
    <row r="110" spans="1:16" ht="18.75">
      <c r="A110" s="74" t="s">
        <v>110</v>
      </c>
      <c r="B110" s="79">
        <v>0</v>
      </c>
      <c r="C110" s="79">
        <v>0</v>
      </c>
      <c r="D110" s="80">
        <f t="shared" si="25"/>
        <v>0</v>
      </c>
      <c r="E110" s="77">
        <f t="shared" si="26"/>
        <v>0</v>
      </c>
      <c r="F110" s="78">
        <f t="shared" si="27"/>
        <v>0</v>
      </c>
      <c r="G110" s="78">
        <f t="shared" si="28"/>
        <v>0</v>
      </c>
      <c r="H110" s="77">
        <f t="shared" si="29"/>
        <v>0</v>
      </c>
      <c r="I110" s="77">
        <f t="shared" si="30"/>
        <v>0</v>
      </c>
      <c r="J110" s="78">
        <f t="shared" si="31"/>
        <v>0</v>
      </c>
      <c r="K110" s="78">
        <f t="shared" si="32"/>
        <v>0</v>
      </c>
      <c r="L110" s="77">
        <f t="shared" si="33"/>
        <v>0</v>
      </c>
      <c r="M110" s="77">
        <f t="shared" si="24"/>
        <v>0</v>
      </c>
      <c r="N110" s="78">
        <f t="shared" si="34"/>
        <v>0</v>
      </c>
      <c r="O110" s="78">
        <f t="shared" si="35"/>
        <v>0</v>
      </c>
      <c r="P110" s="49"/>
    </row>
    <row r="111" spans="1:16" ht="18.75">
      <c r="A111" s="74" t="s">
        <v>111</v>
      </c>
      <c r="B111" s="79">
        <v>0</v>
      </c>
      <c r="C111" s="79">
        <v>0</v>
      </c>
      <c r="D111" s="80">
        <f t="shared" si="25"/>
        <v>0</v>
      </c>
      <c r="E111" s="77">
        <f t="shared" si="26"/>
        <v>0</v>
      </c>
      <c r="F111" s="78">
        <f t="shared" si="27"/>
        <v>0</v>
      </c>
      <c r="G111" s="78">
        <f t="shared" si="28"/>
        <v>0</v>
      </c>
      <c r="H111" s="77">
        <f t="shared" si="29"/>
        <v>0</v>
      </c>
      <c r="I111" s="77">
        <f t="shared" si="30"/>
        <v>0</v>
      </c>
      <c r="J111" s="78">
        <f t="shared" si="31"/>
        <v>0</v>
      </c>
      <c r="K111" s="78">
        <f t="shared" si="32"/>
        <v>0</v>
      </c>
      <c r="L111" s="77">
        <f t="shared" si="33"/>
        <v>0</v>
      </c>
      <c r="M111" s="77">
        <f aca="true" t="shared" si="36" ref="M111:M142">C111*$H$8</f>
        <v>0</v>
      </c>
      <c r="N111" s="78">
        <f t="shared" si="34"/>
        <v>0</v>
      </c>
      <c r="O111" s="78">
        <f t="shared" si="35"/>
        <v>0</v>
      </c>
      <c r="P111" s="49"/>
    </row>
    <row r="112" spans="1:16" ht="18.75">
      <c r="A112" s="74" t="s">
        <v>112</v>
      </c>
      <c r="B112" s="79">
        <v>0.000312</v>
      </c>
      <c r="C112" s="79">
        <v>1.1999999999999999E-05</v>
      </c>
      <c r="D112" s="80">
        <f aca="true" t="shared" si="37" ref="D112:D143">B112*$D$8</f>
        <v>70948.76180258881</v>
      </c>
      <c r="E112" s="77">
        <f aca="true" t="shared" si="38" ref="E112:E143">C112*$D$8</f>
        <v>2728.7985308688003</v>
      </c>
      <c r="F112" s="78">
        <f aca="true" t="shared" si="39" ref="F112:F143">B112*$E$8</f>
        <v>70608.39278857729</v>
      </c>
      <c r="G112" s="78">
        <f aca="true" t="shared" si="40" ref="G112:G143">C112*$E$8</f>
        <v>2715.7074149452797</v>
      </c>
      <c r="H112" s="77">
        <f aca="true" t="shared" si="41" ref="H112:H143">B112*$F$8</f>
        <v>76232.77752060667</v>
      </c>
      <c r="I112" s="77">
        <f aca="true" t="shared" si="42" ref="I112:I143">C112*$F$8</f>
        <v>2932.0299046387177</v>
      </c>
      <c r="J112" s="78">
        <f aca="true" t="shared" si="43" ref="J112:J143">B112*$G$8</f>
        <v>74628.03500443201</v>
      </c>
      <c r="K112" s="78">
        <f aca="true" t="shared" si="44" ref="K112:K143">C112*$G$8</f>
        <v>2870.309038632</v>
      </c>
      <c r="L112" s="77">
        <f aca="true" t="shared" si="45" ref="L112:L143">$H$8*B112</f>
        <v>0</v>
      </c>
      <c r="M112" s="77">
        <f t="shared" si="36"/>
        <v>0</v>
      </c>
      <c r="N112" s="78">
        <f aca="true" t="shared" si="46" ref="N112:N143">B112*$I$8</f>
        <v>0</v>
      </c>
      <c r="O112" s="78">
        <f aca="true" t="shared" si="47" ref="O112:O143">$I$8*C112</f>
        <v>0</v>
      </c>
      <c r="P112" s="49"/>
    </row>
    <row r="113" spans="1:16" ht="18.75">
      <c r="A113" s="74" t="s">
        <v>113</v>
      </c>
      <c r="B113" s="79">
        <v>3.9E-05</v>
      </c>
      <c r="C113" s="79">
        <v>1.5E-05</v>
      </c>
      <c r="D113" s="80">
        <f t="shared" si="37"/>
        <v>8868.595225323601</v>
      </c>
      <c r="E113" s="77">
        <f t="shared" si="38"/>
        <v>3410.9981635860004</v>
      </c>
      <c r="F113" s="78">
        <f t="shared" si="39"/>
        <v>8826.04909857216</v>
      </c>
      <c r="G113" s="78">
        <f t="shared" si="40"/>
        <v>3394.6342686816</v>
      </c>
      <c r="H113" s="77">
        <f t="shared" si="41"/>
        <v>9529.097190075834</v>
      </c>
      <c r="I113" s="77">
        <f t="shared" si="42"/>
        <v>3665.037380798398</v>
      </c>
      <c r="J113" s="78">
        <f t="shared" si="43"/>
        <v>9328.504375554001</v>
      </c>
      <c r="K113" s="78">
        <f t="shared" si="44"/>
        <v>3587.8862982900005</v>
      </c>
      <c r="L113" s="77">
        <f t="shared" si="45"/>
        <v>0</v>
      </c>
      <c r="M113" s="77">
        <f t="shared" si="36"/>
        <v>0</v>
      </c>
      <c r="N113" s="78">
        <f t="shared" si="46"/>
        <v>0</v>
      </c>
      <c r="O113" s="78">
        <f t="shared" si="47"/>
        <v>0</v>
      </c>
      <c r="P113" s="49"/>
    </row>
    <row r="114" spans="1:16" ht="18.75">
      <c r="A114" s="74" t="s">
        <v>114</v>
      </c>
      <c r="B114" s="79">
        <v>0.000776</v>
      </c>
      <c r="C114" s="79">
        <v>0</v>
      </c>
      <c r="D114" s="80">
        <f t="shared" si="37"/>
        <v>176462.3049961824</v>
      </c>
      <c r="E114" s="77">
        <f t="shared" si="38"/>
        <v>0</v>
      </c>
      <c r="F114" s="78">
        <f t="shared" si="39"/>
        <v>175615.74616646144</v>
      </c>
      <c r="G114" s="78">
        <f t="shared" si="40"/>
        <v>0</v>
      </c>
      <c r="H114" s="77">
        <f t="shared" si="41"/>
        <v>189604.60049997043</v>
      </c>
      <c r="I114" s="77">
        <f t="shared" si="42"/>
        <v>0</v>
      </c>
      <c r="J114" s="78">
        <f t="shared" si="43"/>
        <v>185613.31783153603</v>
      </c>
      <c r="K114" s="78">
        <f t="shared" si="44"/>
        <v>0</v>
      </c>
      <c r="L114" s="77">
        <f t="shared" si="45"/>
        <v>0</v>
      </c>
      <c r="M114" s="77">
        <f t="shared" si="36"/>
        <v>0</v>
      </c>
      <c r="N114" s="78">
        <f t="shared" si="46"/>
        <v>0</v>
      </c>
      <c r="O114" s="78">
        <f t="shared" si="47"/>
        <v>0</v>
      </c>
      <c r="P114" s="49"/>
    </row>
    <row r="115" spans="1:16" ht="18.75">
      <c r="A115" s="74" t="s">
        <v>115</v>
      </c>
      <c r="B115" s="79">
        <v>3.1E-05</v>
      </c>
      <c r="C115" s="79">
        <v>0.000142</v>
      </c>
      <c r="D115" s="80">
        <f t="shared" si="37"/>
        <v>7049.396204744401</v>
      </c>
      <c r="E115" s="77">
        <f t="shared" si="38"/>
        <v>32290.78261528081</v>
      </c>
      <c r="F115" s="78">
        <f t="shared" si="39"/>
        <v>7015.57748860864</v>
      </c>
      <c r="G115" s="78">
        <f t="shared" si="40"/>
        <v>32135.871076852483</v>
      </c>
      <c r="H115" s="77">
        <f t="shared" si="41"/>
        <v>7574.410586983356</v>
      </c>
      <c r="I115" s="77">
        <f t="shared" si="42"/>
        <v>34695.6872048915</v>
      </c>
      <c r="J115" s="78">
        <f t="shared" si="43"/>
        <v>7414.9650164660015</v>
      </c>
      <c r="K115" s="78">
        <f t="shared" si="44"/>
        <v>33965.32362381201</v>
      </c>
      <c r="L115" s="77">
        <f t="shared" si="45"/>
        <v>0</v>
      </c>
      <c r="M115" s="77">
        <f t="shared" si="36"/>
        <v>0</v>
      </c>
      <c r="N115" s="78">
        <f t="shared" si="46"/>
        <v>0</v>
      </c>
      <c r="O115" s="78">
        <f t="shared" si="47"/>
        <v>0</v>
      </c>
      <c r="P115" s="49"/>
    </row>
    <row r="116" spans="1:16" ht="18.75">
      <c r="A116" s="74" t="s">
        <v>116</v>
      </c>
      <c r="B116" s="79">
        <v>0</v>
      </c>
      <c r="C116" s="79">
        <v>0</v>
      </c>
      <c r="D116" s="80">
        <f t="shared" si="37"/>
        <v>0</v>
      </c>
      <c r="E116" s="77">
        <f t="shared" si="38"/>
        <v>0</v>
      </c>
      <c r="F116" s="78">
        <f t="shared" si="39"/>
        <v>0</v>
      </c>
      <c r="G116" s="78">
        <f t="shared" si="40"/>
        <v>0</v>
      </c>
      <c r="H116" s="77">
        <f t="shared" si="41"/>
        <v>0</v>
      </c>
      <c r="I116" s="77">
        <f t="shared" si="42"/>
        <v>0</v>
      </c>
      <c r="J116" s="78">
        <f t="shared" si="43"/>
        <v>0</v>
      </c>
      <c r="K116" s="78">
        <f t="shared" si="44"/>
        <v>0</v>
      </c>
      <c r="L116" s="77">
        <f t="shared" si="45"/>
        <v>0</v>
      </c>
      <c r="M116" s="77">
        <f t="shared" si="36"/>
        <v>0</v>
      </c>
      <c r="N116" s="78">
        <f t="shared" si="46"/>
        <v>0</v>
      </c>
      <c r="O116" s="78">
        <f t="shared" si="47"/>
        <v>0</v>
      </c>
      <c r="P116" s="49"/>
    </row>
    <row r="117" spans="1:16" ht="18.75">
      <c r="A117" s="74" t="s">
        <v>117</v>
      </c>
      <c r="B117" s="79">
        <v>4.7000000000000004E-05</v>
      </c>
      <c r="C117" s="79">
        <v>0</v>
      </c>
      <c r="D117" s="80">
        <f t="shared" si="37"/>
        <v>10687.794245902802</v>
      </c>
      <c r="E117" s="77">
        <f t="shared" si="38"/>
        <v>0</v>
      </c>
      <c r="F117" s="78">
        <f t="shared" si="39"/>
        <v>10636.520708535681</v>
      </c>
      <c r="G117" s="78">
        <f t="shared" si="40"/>
        <v>0</v>
      </c>
      <c r="H117" s="77">
        <f t="shared" si="41"/>
        <v>11483.783793168313</v>
      </c>
      <c r="I117" s="77">
        <f t="shared" si="42"/>
        <v>0</v>
      </c>
      <c r="J117" s="78">
        <f t="shared" si="43"/>
        <v>11242.043734642002</v>
      </c>
      <c r="K117" s="78">
        <f t="shared" si="44"/>
        <v>0</v>
      </c>
      <c r="L117" s="77">
        <f t="shared" si="45"/>
        <v>0</v>
      </c>
      <c r="M117" s="77">
        <f t="shared" si="36"/>
        <v>0</v>
      </c>
      <c r="N117" s="78">
        <f t="shared" si="46"/>
        <v>0</v>
      </c>
      <c r="O117" s="78">
        <f t="shared" si="47"/>
        <v>0</v>
      </c>
      <c r="P117" s="49"/>
    </row>
    <row r="118" spans="1:16" ht="18.75">
      <c r="A118" s="74" t="s">
        <v>118</v>
      </c>
      <c r="B118" s="79">
        <v>0</v>
      </c>
      <c r="C118" s="79">
        <v>0</v>
      </c>
      <c r="D118" s="80">
        <f t="shared" si="37"/>
        <v>0</v>
      </c>
      <c r="E118" s="77">
        <f t="shared" si="38"/>
        <v>0</v>
      </c>
      <c r="F118" s="78">
        <f t="shared" si="39"/>
        <v>0</v>
      </c>
      <c r="G118" s="78">
        <f t="shared" si="40"/>
        <v>0</v>
      </c>
      <c r="H118" s="77">
        <f t="shared" si="41"/>
        <v>0</v>
      </c>
      <c r="I118" s="77">
        <f t="shared" si="42"/>
        <v>0</v>
      </c>
      <c r="J118" s="78">
        <f t="shared" si="43"/>
        <v>0</v>
      </c>
      <c r="K118" s="78">
        <f t="shared" si="44"/>
        <v>0</v>
      </c>
      <c r="L118" s="77">
        <f t="shared" si="45"/>
        <v>0</v>
      </c>
      <c r="M118" s="77">
        <f t="shared" si="36"/>
        <v>0</v>
      </c>
      <c r="N118" s="78">
        <f t="shared" si="46"/>
        <v>0</v>
      </c>
      <c r="O118" s="78">
        <f t="shared" si="47"/>
        <v>0</v>
      </c>
      <c r="P118" s="49"/>
    </row>
    <row r="119" spans="1:16" ht="18.75">
      <c r="A119" s="74" t="s">
        <v>119</v>
      </c>
      <c r="B119" s="79">
        <v>0</v>
      </c>
      <c r="C119" s="79">
        <v>0</v>
      </c>
      <c r="D119" s="80">
        <f t="shared" si="37"/>
        <v>0</v>
      </c>
      <c r="E119" s="77">
        <f t="shared" si="38"/>
        <v>0</v>
      </c>
      <c r="F119" s="78">
        <f t="shared" si="39"/>
        <v>0</v>
      </c>
      <c r="G119" s="78">
        <f t="shared" si="40"/>
        <v>0</v>
      </c>
      <c r="H119" s="77">
        <f t="shared" si="41"/>
        <v>0</v>
      </c>
      <c r="I119" s="77">
        <f t="shared" si="42"/>
        <v>0</v>
      </c>
      <c r="J119" s="78">
        <f t="shared" si="43"/>
        <v>0</v>
      </c>
      <c r="K119" s="78">
        <f t="shared" si="44"/>
        <v>0</v>
      </c>
      <c r="L119" s="77">
        <f t="shared" si="45"/>
        <v>0</v>
      </c>
      <c r="M119" s="77">
        <f t="shared" si="36"/>
        <v>0</v>
      </c>
      <c r="N119" s="78">
        <f t="shared" si="46"/>
        <v>0</v>
      </c>
      <c r="O119" s="78">
        <f t="shared" si="47"/>
        <v>0</v>
      </c>
      <c r="P119" s="49"/>
    </row>
    <row r="120" spans="1:16" ht="18.75">
      <c r="A120" s="74" t="s">
        <v>120</v>
      </c>
      <c r="B120" s="79">
        <v>1.1999999999999999E-05</v>
      </c>
      <c r="C120" s="79">
        <v>0</v>
      </c>
      <c r="D120" s="80">
        <f t="shared" si="37"/>
        <v>2728.7985308688003</v>
      </c>
      <c r="E120" s="77">
        <f t="shared" si="38"/>
        <v>0</v>
      </c>
      <c r="F120" s="78">
        <f t="shared" si="39"/>
        <v>2715.7074149452797</v>
      </c>
      <c r="G120" s="78">
        <f t="shared" si="40"/>
        <v>0</v>
      </c>
      <c r="H120" s="77">
        <f t="shared" si="41"/>
        <v>2932.0299046387177</v>
      </c>
      <c r="I120" s="77">
        <f t="shared" si="42"/>
        <v>0</v>
      </c>
      <c r="J120" s="78">
        <f t="shared" si="43"/>
        <v>2870.309038632</v>
      </c>
      <c r="K120" s="78">
        <f t="shared" si="44"/>
        <v>0</v>
      </c>
      <c r="L120" s="77">
        <f t="shared" si="45"/>
        <v>0</v>
      </c>
      <c r="M120" s="77">
        <f t="shared" si="36"/>
        <v>0</v>
      </c>
      <c r="N120" s="78">
        <f t="shared" si="46"/>
        <v>0</v>
      </c>
      <c r="O120" s="78">
        <f t="shared" si="47"/>
        <v>0</v>
      </c>
      <c r="P120" s="49"/>
    </row>
    <row r="121" spans="1:16" ht="18.75">
      <c r="A121" s="74" t="s">
        <v>121</v>
      </c>
      <c r="B121" s="79">
        <v>0</v>
      </c>
      <c r="C121" s="79">
        <v>0</v>
      </c>
      <c r="D121" s="80">
        <f t="shared" si="37"/>
        <v>0</v>
      </c>
      <c r="E121" s="77">
        <f t="shared" si="38"/>
        <v>0</v>
      </c>
      <c r="F121" s="78">
        <f t="shared" si="39"/>
        <v>0</v>
      </c>
      <c r="G121" s="78">
        <f t="shared" si="40"/>
        <v>0</v>
      </c>
      <c r="H121" s="77">
        <f t="shared" si="41"/>
        <v>0</v>
      </c>
      <c r="I121" s="77">
        <f t="shared" si="42"/>
        <v>0</v>
      </c>
      <c r="J121" s="78">
        <f t="shared" si="43"/>
        <v>0</v>
      </c>
      <c r="K121" s="78">
        <f t="shared" si="44"/>
        <v>0</v>
      </c>
      <c r="L121" s="77">
        <f t="shared" si="45"/>
        <v>0</v>
      </c>
      <c r="M121" s="77">
        <f t="shared" si="36"/>
        <v>0</v>
      </c>
      <c r="N121" s="78">
        <f t="shared" si="46"/>
        <v>0</v>
      </c>
      <c r="O121" s="78">
        <f t="shared" si="47"/>
        <v>0</v>
      </c>
      <c r="P121" s="49"/>
    </row>
    <row r="122" spans="1:16" ht="18.75">
      <c r="A122" s="74" t="s">
        <v>122</v>
      </c>
      <c r="B122" s="79">
        <v>9.7E-05</v>
      </c>
      <c r="C122" s="79">
        <v>0</v>
      </c>
      <c r="D122" s="80">
        <f t="shared" si="37"/>
        <v>22057.7881245228</v>
      </c>
      <c r="E122" s="77">
        <f t="shared" si="38"/>
        <v>0</v>
      </c>
      <c r="F122" s="78">
        <f t="shared" si="39"/>
        <v>21951.96827080768</v>
      </c>
      <c r="G122" s="78">
        <f t="shared" si="40"/>
        <v>0</v>
      </c>
      <c r="H122" s="77">
        <f t="shared" si="41"/>
        <v>23700.575062496304</v>
      </c>
      <c r="I122" s="77">
        <f t="shared" si="42"/>
        <v>0</v>
      </c>
      <c r="J122" s="78">
        <f t="shared" si="43"/>
        <v>23201.664728942003</v>
      </c>
      <c r="K122" s="78">
        <f t="shared" si="44"/>
        <v>0</v>
      </c>
      <c r="L122" s="77">
        <f t="shared" si="45"/>
        <v>0</v>
      </c>
      <c r="M122" s="77">
        <f t="shared" si="36"/>
        <v>0</v>
      </c>
      <c r="N122" s="78">
        <f t="shared" si="46"/>
        <v>0</v>
      </c>
      <c r="O122" s="78">
        <f t="shared" si="47"/>
        <v>0</v>
      </c>
      <c r="P122" s="49"/>
    </row>
    <row r="123" spans="1:16" ht="18.75">
      <c r="A123" s="74" t="s">
        <v>123</v>
      </c>
      <c r="B123" s="79">
        <v>0.00016</v>
      </c>
      <c r="C123" s="79">
        <v>0.00021899999999999998</v>
      </c>
      <c r="D123" s="80">
        <f t="shared" si="37"/>
        <v>36383.98041158401</v>
      </c>
      <c r="E123" s="77">
        <f t="shared" si="38"/>
        <v>49800.5731883556</v>
      </c>
      <c r="F123" s="78">
        <f t="shared" si="39"/>
        <v>36209.432199270406</v>
      </c>
      <c r="G123" s="78">
        <f t="shared" si="40"/>
        <v>49561.660322751355</v>
      </c>
      <c r="H123" s="77">
        <f t="shared" si="41"/>
        <v>39093.73206184958</v>
      </c>
      <c r="I123" s="77">
        <f t="shared" si="42"/>
        <v>53509.545759656605</v>
      </c>
      <c r="J123" s="78">
        <f t="shared" si="43"/>
        <v>38270.78718176001</v>
      </c>
      <c r="K123" s="78">
        <f t="shared" si="44"/>
        <v>52383.13995503401</v>
      </c>
      <c r="L123" s="77">
        <f t="shared" si="45"/>
        <v>0</v>
      </c>
      <c r="M123" s="77">
        <f t="shared" si="36"/>
        <v>0</v>
      </c>
      <c r="N123" s="78">
        <f t="shared" si="46"/>
        <v>0</v>
      </c>
      <c r="O123" s="78">
        <f t="shared" si="47"/>
        <v>0</v>
      </c>
      <c r="P123" s="49"/>
    </row>
    <row r="124" spans="1:16" ht="18.75">
      <c r="A124" s="74" t="s">
        <v>124</v>
      </c>
      <c r="B124" s="79">
        <v>0</v>
      </c>
      <c r="C124" s="79">
        <v>0</v>
      </c>
      <c r="D124" s="80">
        <f t="shared" si="37"/>
        <v>0</v>
      </c>
      <c r="E124" s="77">
        <f t="shared" si="38"/>
        <v>0</v>
      </c>
      <c r="F124" s="78">
        <f t="shared" si="39"/>
        <v>0</v>
      </c>
      <c r="G124" s="78">
        <f t="shared" si="40"/>
        <v>0</v>
      </c>
      <c r="H124" s="77">
        <f t="shared" si="41"/>
        <v>0</v>
      </c>
      <c r="I124" s="77">
        <f t="shared" si="42"/>
        <v>0</v>
      </c>
      <c r="J124" s="78">
        <f t="shared" si="43"/>
        <v>0</v>
      </c>
      <c r="K124" s="78">
        <f t="shared" si="44"/>
        <v>0</v>
      </c>
      <c r="L124" s="77">
        <f t="shared" si="45"/>
        <v>0</v>
      </c>
      <c r="M124" s="77">
        <f t="shared" si="36"/>
        <v>0</v>
      </c>
      <c r="N124" s="78">
        <f t="shared" si="46"/>
        <v>0</v>
      </c>
      <c r="O124" s="78">
        <f t="shared" si="47"/>
        <v>0</v>
      </c>
      <c r="P124" s="49"/>
    </row>
    <row r="125" spans="1:16" ht="18.75">
      <c r="A125" s="74" t="s">
        <v>125</v>
      </c>
      <c r="B125" s="79">
        <v>3.1E-05</v>
      </c>
      <c r="C125" s="79">
        <v>0.000365</v>
      </c>
      <c r="D125" s="80">
        <f t="shared" si="37"/>
        <v>7049.396204744401</v>
      </c>
      <c r="E125" s="77">
        <f t="shared" si="38"/>
        <v>83000.95531392601</v>
      </c>
      <c r="F125" s="78">
        <f t="shared" si="39"/>
        <v>7015.57748860864</v>
      </c>
      <c r="G125" s="78">
        <f t="shared" si="40"/>
        <v>82602.7672045856</v>
      </c>
      <c r="H125" s="77">
        <f t="shared" si="41"/>
        <v>7574.410586983356</v>
      </c>
      <c r="I125" s="77">
        <f t="shared" si="42"/>
        <v>89182.57626609434</v>
      </c>
      <c r="J125" s="78">
        <f t="shared" si="43"/>
        <v>7414.9650164660015</v>
      </c>
      <c r="K125" s="78">
        <f t="shared" si="44"/>
        <v>87305.23325839001</v>
      </c>
      <c r="L125" s="77">
        <f t="shared" si="45"/>
        <v>0</v>
      </c>
      <c r="M125" s="77">
        <f t="shared" si="36"/>
        <v>0</v>
      </c>
      <c r="N125" s="78">
        <f t="shared" si="46"/>
        <v>0</v>
      </c>
      <c r="O125" s="78">
        <f t="shared" si="47"/>
        <v>0</v>
      </c>
      <c r="P125" s="49"/>
    </row>
    <row r="126" spans="1:16" ht="18.75">
      <c r="A126" s="74" t="s">
        <v>126</v>
      </c>
      <c r="B126" s="79">
        <v>0</v>
      </c>
      <c r="C126" s="79">
        <v>0</v>
      </c>
      <c r="D126" s="80">
        <f t="shared" si="37"/>
        <v>0</v>
      </c>
      <c r="E126" s="77">
        <f t="shared" si="38"/>
        <v>0</v>
      </c>
      <c r="F126" s="78">
        <f t="shared" si="39"/>
        <v>0</v>
      </c>
      <c r="G126" s="78">
        <f t="shared" si="40"/>
        <v>0</v>
      </c>
      <c r="H126" s="77">
        <f t="shared" si="41"/>
        <v>0</v>
      </c>
      <c r="I126" s="77">
        <f t="shared" si="42"/>
        <v>0</v>
      </c>
      <c r="J126" s="78">
        <f t="shared" si="43"/>
        <v>0</v>
      </c>
      <c r="K126" s="78">
        <f t="shared" si="44"/>
        <v>0</v>
      </c>
      <c r="L126" s="77">
        <f t="shared" si="45"/>
        <v>0</v>
      </c>
      <c r="M126" s="77">
        <f t="shared" si="36"/>
        <v>0</v>
      </c>
      <c r="N126" s="78">
        <f t="shared" si="46"/>
        <v>0</v>
      </c>
      <c r="O126" s="78">
        <f t="shared" si="47"/>
        <v>0</v>
      </c>
      <c r="P126" s="49"/>
    </row>
    <row r="127" spans="1:16" ht="18.75">
      <c r="A127" s="74" t="s">
        <v>127</v>
      </c>
      <c r="B127" s="79">
        <v>0</v>
      </c>
      <c r="C127" s="79">
        <v>0</v>
      </c>
      <c r="D127" s="80">
        <f t="shared" si="37"/>
        <v>0</v>
      </c>
      <c r="E127" s="77">
        <f t="shared" si="38"/>
        <v>0</v>
      </c>
      <c r="F127" s="78">
        <f t="shared" si="39"/>
        <v>0</v>
      </c>
      <c r="G127" s="78">
        <f t="shared" si="40"/>
        <v>0</v>
      </c>
      <c r="H127" s="77">
        <f t="shared" si="41"/>
        <v>0</v>
      </c>
      <c r="I127" s="77">
        <f t="shared" si="42"/>
        <v>0</v>
      </c>
      <c r="J127" s="78">
        <f t="shared" si="43"/>
        <v>0</v>
      </c>
      <c r="K127" s="78">
        <f t="shared" si="44"/>
        <v>0</v>
      </c>
      <c r="L127" s="77">
        <f t="shared" si="45"/>
        <v>0</v>
      </c>
      <c r="M127" s="77">
        <f t="shared" si="36"/>
        <v>0</v>
      </c>
      <c r="N127" s="78">
        <f t="shared" si="46"/>
        <v>0</v>
      </c>
      <c r="O127" s="78">
        <f t="shared" si="47"/>
        <v>0</v>
      </c>
      <c r="P127" s="49"/>
    </row>
    <row r="128" spans="1:16" ht="18.75">
      <c r="A128" s="74" t="s">
        <v>128</v>
      </c>
      <c r="B128" s="79">
        <v>0</v>
      </c>
      <c r="C128" s="79">
        <v>0</v>
      </c>
      <c r="D128" s="80">
        <f t="shared" si="37"/>
        <v>0</v>
      </c>
      <c r="E128" s="77">
        <f t="shared" si="38"/>
        <v>0</v>
      </c>
      <c r="F128" s="78">
        <f t="shared" si="39"/>
        <v>0</v>
      </c>
      <c r="G128" s="78">
        <f t="shared" si="40"/>
        <v>0</v>
      </c>
      <c r="H128" s="77">
        <f t="shared" si="41"/>
        <v>0</v>
      </c>
      <c r="I128" s="77">
        <f t="shared" si="42"/>
        <v>0</v>
      </c>
      <c r="J128" s="78">
        <f t="shared" si="43"/>
        <v>0</v>
      </c>
      <c r="K128" s="78">
        <f t="shared" si="44"/>
        <v>0</v>
      </c>
      <c r="L128" s="77">
        <f t="shared" si="45"/>
        <v>0</v>
      </c>
      <c r="M128" s="77">
        <f t="shared" si="36"/>
        <v>0</v>
      </c>
      <c r="N128" s="78">
        <f t="shared" si="46"/>
        <v>0</v>
      </c>
      <c r="O128" s="78">
        <f t="shared" si="47"/>
        <v>0</v>
      </c>
      <c r="P128" s="49"/>
    </row>
    <row r="129" spans="1:16" ht="18.75">
      <c r="A129" s="74" t="s">
        <v>129</v>
      </c>
      <c r="B129" s="79">
        <v>0</v>
      </c>
      <c r="C129" s="79">
        <v>0</v>
      </c>
      <c r="D129" s="80">
        <f t="shared" si="37"/>
        <v>0</v>
      </c>
      <c r="E129" s="77">
        <f t="shared" si="38"/>
        <v>0</v>
      </c>
      <c r="F129" s="78">
        <f t="shared" si="39"/>
        <v>0</v>
      </c>
      <c r="G129" s="78">
        <f t="shared" si="40"/>
        <v>0</v>
      </c>
      <c r="H129" s="77">
        <f t="shared" si="41"/>
        <v>0</v>
      </c>
      <c r="I129" s="77">
        <f t="shared" si="42"/>
        <v>0</v>
      </c>
      <c r="J129" s="78">
        <f t="shared" si="43"/>
        <v>0</v>
      </c>
      <c r="K129" s="78">
        <f t="shared" si="44"/>
        <v>0</v>
      </c>
      <c r="L129" s="77">
        <f t="shared" si="45"/>
        <v>0</v>
      </c>
      <c r="M129" s="77">
        <f t="shared" si="36"/>
        <v>0</v>
      </c>
      <c r="N129" s="78">
        <f t="shared" si="46"/>
        <v>0</v>
      </c>
      <c r="O129" s="78">
        <f t="shared" si="47"/>
        <v>0</v>
      </c>
      <c r="P129" s="49"/>
    </row>
    <row r="130" spans="1:16" ht="18.75">
      <c r="A130" s="74" t="s">
        <v>130</v>
      </c>
      <c r="B130" s="79">
        <v>0</v>
      </c>
      <c r="C130" s="79">
        <v>0</v>
      </c>
      <c r="D130" s="80">
        <f t="shared" si="37"/>
        <v>0</v>
      </c>
      <c r="E130" s="77">
        <f t="shared" si="38"/>
        <v>0</v>
      </c>
      <c r="F130" s="78">
        <f t="shared" si="39"/>
        <v>0</v>
      </c>
      <c r="G130" s="78">
        <f t="shared" si="40"/>
        <v>0</v>
      </c>
      <c r="H130" s="77">
        <f t="shared" si="41"/>
        <v>0</v>
      </c>
      <c r="I130" s="77">
        <f t="shared" si="42"/>
        <v>0</v>
      </c>
      <c r="J130" s="78">
        <f t="shared" si="43"/>
        <v>0</v>
      </c>
      <c r="K130" s="78">
        <f t="shared" si="44"/>
        <v>0</v>
      </c>
      <c r="L130" s="77">
        <f t="shared" si="45"/>
        <v>0</v>
      </c>
      <c r="M130" s="77">
        <f t="shared" si="36"/>
        <v>0</v>
      </c>
      <c r="N130" s="78">
        <f t="shared" si="46"/>
        <v>0</v>
      </c>
      <c r="O130" s="78">
        <f t="shared" si="47"/>
        <v>0</v>
      </c>
      <c r="P130" s="49"/>
    </row>
    <row r="131" spans="1:16" ht="18.75">
      <c r="A131" s="74" t="s">
        <v>131</v>
      </c>
      <c r="B131" s="79">
        <v>0</v>
      </c>
      <c r="C131" s="79">
        <v>0</v>
      </c>
      <c r="D131" s="80">
        <f t="shared" si="37"/>
        <v>0</v>
      </c>
      <c r="E131" s="77">
        <f t="shared" si="38"/>
        <v>0</v>
      </c>
      <c r="F131" s="78">
        <f t="shared" si="39"/>
        <v>0</v>
      </c>
      <c r="G131" s="78">
        <f t="shared" si="40"/>
        <v>0</v>
      </c>
      <c r="H131" s="77">
        <f t="shared" si="41"/>
        <v>0</v>
      </c>
      <c r="I131" s="77">
        <f t="shared" si="42"/>
        <v>0</v>
      </c>
      <c r="J131" s="78">
        <f t="shared" si="43"/>
        <v>0</v>
      </c>
      <c r="K131" s="78">
        <f t="shared" si="44"/>
        <v>0</v>
      </c>
      <c r="L131" s="77">
        <f t="shared" si="45"/>
        <v>0</v>
      </c>
      <c r="M131" s="77">
        <f t="shared" si="36"/>
        <v>0</v>
      </c>
      <c r="N131" s="78">
        <f t="shared" si="46"/>
        <v>0</v>
      </c>
      <c r="O131" s="78">
        <f t="shared" si="47"/>
        <v>0</v>
      </c>
      <c r="P131" s="49"/>
    </row>
    <row r="132" spans="1:16" ht="18.75">
      <c r="A132" s="74" t="s">
        <v>132</v>
      </c>
      <c r="B132" s="79">
        <v>0</v>
      </c>
      <c r="C132" s="79">
        <v>0</v>
      </c>
      <c r="D132" s="80">
        <f t="shared" si="37"/>
        <v>0</v>
      </c>
      <c r="E132" s="77">
        <f t="shared" si="38"/>
        <v>0</v>
      </c>
      <c r="F132" s="78">
        <f t="shared" si="39"/>
        <v>0</v>
      </c>
      <c r="G132" s="78">
        <f t="shared" si="40"/>
        <v>0</v>
      </c>
      <c r="H132" s="77">
        <f t="shared" si="41"/>
        <v>0</v>
      </c>
      <c r="I132" s="77">
        <f t="shared" si="42"/>
        <v>0</v>
      </c>
      <c r="J132" s="78">
        <f t="shared" si="43"/>
        <v>0</v>
      </c>
      <c r="K132" s="78">
        <f t="shared" si="44"/>
        <v>0</v>
      </c>
      <c r="L132" s="77">
        <f t="shared" si="45"/>
        <v>0</v>
      </c>
      <c r="M132" s="77">
        <f t="shared" si="36"/>
        <v>0</v>
      </c>
      <c r="N132" s="78">
        <f t="shared" si="46"/>
        <v>0</v>
      </c>
      <c r="O132" s="78">
        <f t="shared" si="47"/>
        <v>0</v>
      </c>
      <c r="P132" s="49"/>
    </row>
    <row r="133" spans="1:16" ht="18.75">
      <c r="A133" s="74" t="s">
        <v>133</v>
      </c>
      <c r="B133" s="79">
        <v>0</v>
      </c>
      <c r="C133" s="79">
        <v>0</v>
      </c>
      <c r="D133" s="80">
        <f t="shared" si="37"/>
        <v>0</v>
      </c>
      <c r="E133" s="77">
        <f t="shared" si="38"/>
        <v>0</v>
      </c>
      <c r="F133" s="78">
        <f t="shared" si="39"/>
        <v>0</v>
      </c>
      <c r="G133" s="78">
        <f t="shared" si="40"/>
        <v>0</v>
      </c>
      <c r="H133" s="77">
        <f t="shared" si="41"/>
        <v>0</v>
      </c>
      <c r="I133" s="77">
        <f t="shared" si="42"/>
        <v>0</v>
      </c>
      <c r="J133" s="78">
        <f t="shared" si="43"/>
        <v>0</v>
      </c>
      <c r="K133" s="78">
        <f t="shared" si="44"/>
        <v>0</v>
      </c>
      <c r="L133" s="77">
        <f t="shared" si="45"/>
        <v>0</v>
      </c>
      <c r="M133" s="77">
        <f t="shared" si="36"/>
        <v>0</v>
      </c>
      <c r="N133" s="78">
        <f t="shared" si="46"/>
        <v>0</v>
      </c>
      <c r="O133" s="78">
        <f t="shared" si="47"/>
        <v>0</v>
      </c>
      <c r="P133" s="49"/>
    </row>
    <row r="134" spans="1:16" ht="18.75">
      <c r="A134" s="74" t="s">
        <v>134</v>
      </c>
      <c r="B134" s="79">
        <v>0</v>
      </c>
      <c r="C134" s="79">
        <v>0</v>
      </c>
      <c r="D134" s="80">
        <f t="shared" si="37"/>
        <v>0</v>
      </c>
      <c r="E134" s="77">
        <f t="shared" si="38"/>
        <v>0</v>
      </c>
      <c r="F134" s="78">
        <f t="shared" si="39"/>
        <v>0</v>
      </c>
      <c r="G134" s="78">
        <f t="shared" si="40"/>
        <v>0</v>
      </c>
      <c r="H134" s="77">
        <f t="shared" si="41"/>
        <v>0</v>
      </c>
      <c r="I134" s="77">
        <f t="shared" si="42"/>
        <v>0</v>
      </c>
      <c r="J134" s="78">
        <f t="shared" si="43"/>
        <v>0</v>
      </c>
      <c r="K134" s="78">
        <f t="shared" si="44"/>
        <v>0</v>
      </c>
      <c r="L134" s="77">
        <f t="shared" si="45"/>
        <v>0</v>
      </c>
      <c r="M134" s="77">
        <f t="shared" si="36"/>
        <v>0</v>
      </c>
      <c r="N134" s="78">
        <f t="shared" si="46"/>
        <v>0</v>
      </c>
      <c r="O134" s="78">
        <f t="shared" si="47"/>
        <v>0</v>
      </c>
      <c r="P134" s="49"/>
    </row>
    <row r="135" spans="1:16" ht="18.75">
      <c r="A135" s="74" t="s">
        <v>135</v>
      </c>
      <c r="B135" s="79">
        <v>3.6E-05</v>
      </c>
      <c r="C135" s="79">
        <v>0</v>
      </c>
      <c r="D135" s="80">
        <f t="shared" si="37"/>
        <v>8186.395592606402</v>
      </c>
      <c r="E135" s="77">
        <f t="shared" si="38"/>
        <v>0</v>
      </c>
      <c r="F135" s="78">
        <f t="shared" si="39"/>
        <v>8147.12224483584</v>
      </c>
      <c r="G135" s="78">
        <f t="shared" si="40"/>
        <v>0</v>
      </c>
      <c r="H135" s="77">
        <f t="shared" si="41"/>
        <v>8796.089713916155</v>
      </c>
      <c r="I135" s="77">
        <f t="shared" si="42"/>
        <v>0</v>
      </c>
      <c r="J135" s="78">
        <f t="shared" si="43"/>
        <v>8610.927115896002</v>
      </c>
      <c r="K135" s="78">
        <f t="shared" si="44"/>
        <v>0</v>
      </c>
      <c r="L135" s="77">
        <f t="shared" si="45"/>
        <v>0</v>
      </c>
      <c r="M135" s="77">
        <f t="shared" si="36"/>
        <v>0</v>
      </c>
      <c r="N135" s="78">
        <f t="shared" si="46"/>
        <v>0</v>
      </c>
      <c r="O135" s="78">
        <f t="shared" si="47"/>
        <v>0</v>
      </c>
      <c r="P135" s="49"/>
    </row>
    <row r="136" spans="1:16" ht="18.75">
      <c r="A136" s="74" t="s">
        <v>136</v>
      </c>
      <c r="B136" s="79">
        <v>0.000211</v>
      </c>
      <c r="C136" s="79">
        <v>0.001162</v>
      </c>
      <c r="D136" s="80">
        <f t="shared" si="37"/>
        <v>47981.37416777641</v>
      </c>
      <c r="E136" s="77">
        <f t="shared" si="38"/>
        <v>264238.65773912886</v>
      </c>
      <c r="F136" s="78">
        <f t="shared" si="39"/>
        <v>47751.18871278784</v>
      </c>
      <c r="G136" s="78">
        <f t="shared" si="40"/>
        <v>262971.0013472013</v>
      </c>
      <c r="H136" s="77">
        <f t="shared" si="41"/>
        <v>51554.859156564125</v>
      </c>
      <c r="I136" s="77">
        <f t="shared" si="42"/>
        <v>283918.2290991825</v>
      </c>
      <c r="J136" s="78">
        <f t="shared" si="43"/>
        <v>50469.60059594601</v>
      </c>
      <c r="K136" s="78">
        <f t="shared" si="44"/>
        <v>277941.59190753207</v>
      </c>
      <c r="L136" s="77">
        <f t="shared" si="45"/>
        <v>0</v>
      </c>
      <c r="M136" s="77">
        <f t="shared" si="36"/>
        <v>0</v>
      </c>
      <c r="N136" s="78">
        <f t="shared" si="46"/>
        <v>0</v>
      </c>
      <c r="O136" s="78">
        <f t="shared" si="47"/>
        <v>0</v>
      </c>
      <c r="P136" s="49"/>
    </row>
    <row r="137" spans="1:16" ht="18.75">
      <c r="A137" s="74" t="s">
        <v>137</v>
      </c>
      <c r="B137" s="79">
        <v>0</v>
      </c>
      <c r="C137" s="79">
        <v>0</v>
      </c>
      <c r="D137" s="80">
        <f t="shared" si="37"/>
        <v>0</v>
      </c>
      <c r="E137" s="77">
        <f t="shared" si="38"/>
        <v>0</v>
      </c>
      <c r="F137" s="78">
        <f t="shared" si="39"/>
        <v>0</v>
      </c>
      <c r="G137" s="78">
        <f t="shared" si="40"/>
        <v>0</v>
      </c>
      <c r="H137" s="77">
        <f t="shared" si="41"/>
        <v>0</v>
      </c>
      <c r="I137" s="77">
        <f t="shared" si="42"/>
        <v>0</v>
      </c>
      <c r="J137" s="78">
        <f t="shared" si="43"/>
        <v>0</v>
      </c>
      <c r="K137" s="78">
        <f t="shared" si="44"/>
        <v>0</v>
      </c>
      <c r="L137" s="77">
        <f t="shared" si="45"/>
        <v>0</v>
      </c>
      <c r="M137" s="77">
        <f t="shared" si="36"/>
        <v>0</v>
      </c>
      <c r="N137" s="78">
        <f t="shared" si="46"/>
        <v>0</v>
      </c>
      <c r="O137" s="78">
        <f t="shared" si="47"/>
        <v>0</v>
      </c>
      <c r="P137" s="49"/>
    </row>
    <row r="138" spans="1:16" ht="18.75">
      <c r="A138" s="74" t="s">
        <v>138</v>
      </c>
      <c r="B138" s="79">
        <v>0</v>
      </c>
      <c r="C138" s="79">
        <v>0</v>
      </c>
      <c r="D138" s="80">
        <f t="shared" si="37"/>
        <v>0</v>
      </c>
      <c r="E138" s="77">
        <f t="shared" si="38"/>
        <v>0</v>
      </c>
      <c r="F138" s="78">
        <f t="shared" si="39"/>
        <v>0</v>
      </c>
      <c r="G138" s="78">
        <f t="shared" si="40"/>
        <v>0</v>
      </c>
      <c r="H138" s="77">
        <f t="shared" si="41"/>
        <v>0</v>
      </c>
      <c r="I138" s="77">
        <f t="shared" si="42"/>
        <v>0</v>
      </c>
      <c r="J138" s="78">
        <f t="shared" si="43"/>
        <v>0</v>
      </c>
      <c r="K138" s="78">
        <f t="shared" si="44"/>
        <v>0</v>
      </c>
      <c r="L138" s="77">
        <f t="shared" si="45"/>
        <v>0</v>
      </c>
      <c r="M138" s="77">
        <f t="shared" si="36"/>
        <v>0</v>
      </c>
      <c r="N138" s="78">
        <f t="shared" si="46"/>
        <v>0</v>
      </c>
      <c r="O138" s="78">
        <f t="shared" si="47"/>
        <v>0</v>
      </c>
      <c r="P138" s="49"/>
    </row>
    <row r="139" spans="1:16" ht="18.75">
      <c r="A139" s="74" t="s">
        <v>139</v>
      </c>
      <c r="B139" s="79">
        <v>0</v>
      </c>
      <c r="C139" s="79">
        <v>0.000157</v>
      </c>
      <c r="D139" s="80">
        <f t="shared" si="37"/>
        <v>0</v>
      </c>
      <c r="E139" s="77">
        <f t="shared" si="38"/>
        <v>35701.78077886681</v>
      </c>
      <c r="F139" s="78">
        <f t="shared" si="39"/>
        <v>0</v>
      </c>
      <c r="G139" s="78">
        <f t="shared" si="40"/>
        <v>35530.50534553408</v>
      </c>
      <c r="H139" s="77">
        <f t="shared" si="41"/>
        <v>0</v>
      </c>
      <c r="I139" s="77">
        <f t="shared" si="42"/>
        <v>38360.724585689895</v>
      </c>
      <c r="J139" s="78">
        <f t="shared" si="43"/>
        <v>0</v>
      </c>
      <c r="K139" s="78">
        <f t="shared" si="44"/>
        <v>37553.209922102</v>
      </c>
      <c r="L139" s="77">
        <f t="shared" si="45"/>
        <v>0</v>
      </c>
      <c r="M139" s="77">
        <f t="shared" si="36"/>
        <v>0</v>
      </c>
      <c r="N139" s="78">
        <f t="shared" si="46"/>
        <v>0</v>
      </c>
      <c r="O139" s="78">
        <f t="shared" si="47"/>
        <v>0</v>
      </c>
      <c r="P139" s="49"/>
    </row>
    <row r="140" spans="1:16" ht="18.75">
      <c r="A140" s="74" t="s">
        <v>140</v>
      </c>
      <c r="B140" s="79">
        <v>0.000189</v>
      </c>
      <c r="C140" s="79">
        <v>0.001421</v>
      </c>
      <c r="D140" s="80">
        <f t="shared" si="37"/>
        <v>42978.57686118361</v>
      </c>
      <c r="E140" s="77">
        <f t="shared" si="38"/>
        <v>323135.22603038047</v>
      </c>
      <c r="F140" s="78">
        <f t="shared" si="39"/>
        <v>42772.391785388165</v>
      </c>
      <c r="G140" s="78">
        <f t="shared" si="40"/>
        <v>321585.01971977024</v>
      </c>
      <c r="H140" s="77">
        <f t="shared" si="41"/>
        <v>46179.47099805981</v>
      </c>
      <c r="I140" s="77">
        <f t="shared" si="42"/>
        <v>347201.20787430153</v>
      </c>
      <c r="J140" s="78">
        <f t="shared" si="43"/>
        <v>45207.36735845401</v>
      </c>
      <c r="K140" s="78">
        <f t="shared" si="44"/>
        <v>339892.428658006</v>
      </c>
      <c r="L140" s="77">
        <f t="shared" si="45"/>
        <v>0</v>
      </c>
      <c r="M140" s="77">
        <f t="shared" si="36"/>
        <v>0</v>
      </c>
      <c r="N140" s="78">
        <f t="shared" si="46"/>
        <v>0</v>
      </c>
      <c r="O140" s="78">
        <f t="shared" si="47"/>
        <v>0</v>
      </c>
      <c r="P140" s="49"/>
    </row>
    <row r="141" spans="1:16" ht="18.75">
      <c r="A141" s="74" t="s">
        <v>141</v>
      </c>
      <c r="B141" s="79">
        <v>0</v>
      </c>
      <c r="C141" s="79">
        <v>0</v>
      </c>
      <c r="D141" s="80">
        <f t="shared" si="37"/>
        <v>0</v>
      </c>
      <c r="E141" s="77">
        <f t="shared" si="38"/>
        <v>0</v>
      </c>
      <c r="F141" s="78">
        <f t="shared" si="39"/>
        <v>0</v>
      </c>
      <c r="G141" s="78">
        <f t="shared" si="40"/>
        <v>0</v>
      </c>
      <c r="H141" s="77">
        <f t="shared" si="41"/>
        <v>0</v>
      </c>
      <c r="I141" s="77">
        <f t="shared" si="42"/>
        <v>0</v>
      </c>
      <c r="J141" s="78">
        <f t="shared" si="43"/>
        <v>0</v>
      </c>
      <c r="K141" s="78">
        <f t="shared" si="44"/>
        <v>0</v>
      </c>
      <c r="L141" s="77">
        <f t="shared" si="45"/>
        <v>0</v>
      </c>
      <c r="M141" s="77">
        <f t="shared" si="36"/>
        <v>0</v>
      </c>
      <c r="N141" s="78">
        <f t="shared" si="46"/>
        <v>0</v>
      </c>
      <c r="O141" s="78">
        <f t="shared" si="47"/>
        <v>0</v>
      </c>
      <c r="P141" s="49"/>
    </row>
    <row r="142" spans="1:16" ht="18.75">
      <c r="A142" s="74" t="s">
        <v>142</v>
      </c>
      <c r="B142" s="79">
        <v>6.4E-05</v>
      </c>
      <c r="C142" s="79">
        <v>9.3E-05</v>
      </c>
      <c r="D142" s="80">
        <f t="shared" si="37"/>
        <v>14553.592164633601</v>
      </c>
      <c r="E142" s="77">
        <f t="shared" si="38"/>
        <v>21148.188614233204</v>
      </c>
      <c r="F142" s="78">
        <f t="shared" si="39"/>
        <v>14483.77287970816</v>
      </c>
      <c r="G142" s="78">
        <f t="shared" si="40"/>
        <v>21046.73246582592</v>
      </c>
      <c r="H142" s="77">
        <f t="shared" si="41"/>
        <v>15637.49282473983</v>
      </c>
      <c r="I142" s="77">
        <f t="shared" si="42"/>
        <v>22723.231760950064</v>
      </c>
      <c r="J142" s="78">
        <f t="shared" si="43"/>
        <v>15308.314872704002</v>
      </c>
      <c r="K142" s="78">
        <f t="shared" si="44"/>
        <v>22244.895049398</v>
      </c>
      <c r="L142" s="77">
        <f t="shared" si="45"/>
        <v>0</v>
      </c>
      <c r="M142" s="77">
        <f t="shared" si="36"/>
        <v>0</v>
      </c>
      <c r="N142" s="78">
        <f t="shared" si="46"/>
        <v>0</v>
      </c>
      <c r="O142" s="78">
        <f t="shared" si="47"/>
        <v>0</v>
      </c>
      <c r="P142" s="49"/>
    </row>
    <row r="143" spans="1:16" ht="18.75">
      <c r="A143" s="74" t="s">
        <v>143</v>
      </c>
      <c r="B143" s="79">
        <v>0</v>
      </c>
      <c r="C143" s="79">
        <v>5.2E-05</v>
      </c>
      <c r="D143" s="80">
        <f t="shared" si="37"/>
        <v>0</v>
      </c>
      <c r="E143" s="77">
        <f t="shared" si="38"/>
        <v>11824.7936337648</v>
      </c>
      <c r="F143" s="78">
        <f t="shared" si="39"/>
        <v>0</v>
      </c>
      <c r="G143" s="78">
        <f t="shared" si="40"/>
        <v>11768.06546476288</v>
      </c>
      <c r="H143" s="77">
        <f t="shared" si="41"/>
        <v>0</v>
      </c>
      <c r="I143" s="77">
        <f t="shared" si="42"/>
        <v>12705.46292010111</v>
      </c>
      <c r="J143" s="78">
        <f t="shared" si="43"/>
        <v>0</v>
      </c>
      <c r="K143" s="78">
        <f t="shared" si="44"/>
        <v>12438.005834072</v>
      </c>
      <c r="L143" s="77">
        <f t="shared" si="45"/>
        <v>0</v>
      </c>
      <c r="M143" s="77">
        <f aca="true" t="shared" si="48" ref="M143:M174">C143*$H$8</f>
        <v>0</v>
      </c>
      <c r="N143" s="78">
        <f t="shared" si="46"/>
        <v>0</v>
      </c>
      <c r="O143" s="78">
        <f t="shared" si="47"/>
        <v>0</v>
      </c>
      <c r="P143" s="49"/>
    </row>
    <row r="144" spans="1:16" ht="18.75">
      <c r="A144" s="74" t="s">
        <v>144</v>
      </c>
      <c r="B144" s="79">
        <v>1E-06</v>
      </c>
      <c r="C144" s="79">
        <v>0</v>
      </c>
      <c r="D144" s="80">
        <f aca="true" t="shared" si="49" ref="D144:D175">B144*$D$8</f>
        <v>227.39987757240002</v>
      </c>
      <c r="E144" s="77">
        <f aca="true" t="shared" si="50" ref="E144:E175">C144*$D$8</f>
        <v>0</v>
      </c>
      <c r="F144" s="78">
        <f aca="true" t="shared" si="51" ref="F144:F175">B144*$E$8</f>
        <v>226.30895124544</v>
      </c>
      <c r="G144" s="78">
        <f aca="true" t="shared" si="52" ref="G144:G175">C144*$E$8</f>
        <v>0</v>
      </c>
      <c r="H144" s="77">
        <f aca="true" t="shared" si="53" ref="H144:H175">B144*$F$8</f>
        <v>244.33582538655983</v>
      </c>
      <c r="I144" s="77">
        <f aca="true" t="shared" si="54" ref="I144:I175">C144*$F$8</f>
        <v>0</v>
      </c>
      <c r="J144" s="78">
        <f aca="true" t="shared" si="55" ref="J144:J175">B144*$G$8</f>
        <v>239.19241988600004</v>
      </c>
      <c r="K144" s="78">
        <f aca="true" t="shared" si="56" ref="K144:K175">C144*$G$8</f>
        <v>0</v>
      </c>
      <c r="L144" s="77">
        <f aca="true" t="shared" si="57" ref="L144:L175">$H$8*B144</f>
        <v>0</v>
      </c>
      <c r="M144" s="77">
        <f t="shared" si="48"/>
        <v>0</v>
      </c>
      <c r="N144" s="78">
        <f aca="true" t="shared" si="58" ref="N144:N175">B144*$I$8</f>
        <v>0</v>
      </c>
      <c r="O144" s="78">
        <f aca="true" t="shared" si="59" ref="O144:O175">$I$8*C144</f>
        <v>0</v>
      </c>
      <c r="P144" s="49"/>
    </row>
    <row r="145" spans="1:16" ht="18.75">
      <c r="A145" s="74" t="s">
        <v>145</v>
      </c>
      <c r="B145" s="79">
        <v>0</v>
      </c>
      <c r="C145" s="79">
        <v>0</v>
      </c>
      <c r="D145" s="80">
        <f t="shared" si="49"/>
        <v>0</v>
      </c>
      <c r="E145" s="77">
        <f t="shared" si="50"/>
        <v>0</v>
      </c>
      <c r="F145" s="78">
        <f t="shared" si="51"/>
        <v>0</v>
      </c>
      <c r="G145" s="78">
        <f t="shared" si="52"/>
        <v>0</v>
      </c>
      <c r="H145" s="77">
        <f t="shared" si="53"/>
        <v>0</v>
      </c>
      <c r="I145" s="77">
        <f t="shared" si="54"/>
        <v>0</v>
      </c>
      <c r="J145" s="78">
        <f t="shared" si="55"/>
        <v>0</v>
      </c>
      <c r="K145" s="78">
        <f t="shared" si="56"/>
        <v>0</v>
      </c>
      <c r="L145" s="77">
        <f t="shared" si="57"/>
        <v>0</v>
      </c>
      <c r="M145" s="77">
        <f t="shared" si="48"/>
        <v>0</v>
      </c>
      <c r="N145" s="78">
        <f t="shared" si="58"/>
        <v>0</v>
      </c>
      <c r="O145" s="78">
        <f t="shared" si="59"/>
        <v>0</v>
      </c>
      <c r="P145" s="49"/>
    </row>
    <row r="146" spans="1:16" ht="18.75">
      <c r="A146" s="74" t="s">
        <v>146</v>
      </c>
      <c r="B146" s="79">
        <v>0.000284</v>
      </c>
      <c r="C146" s="79">
        <v>0.007434</v>
      </c>
      <c r="D146" s="80">
        <f t="shared" si="49"/>
        <v>64581.56523056162</v>
      </c>
      <c r="E146" s="77">
        <f t="shared" si="50"/>
        <v>1690490.6898732218</v>
      </c>
      <c r="F146" s="78">
        <f t="shared" si="51"/>
        <v>64271.74215370497</v>
      </c>
      <c r="G146" s="78">
        <f t="shared" si="52"/>
        <v>1682380.743558601</v>
      </c>
      <c r="H146" s="77">
        <f t="shared" si="53"/>
        <v>69391.374409783</v>
      </c>
      <c r="I146" s="77">
        <f t="shared" si="54"/>
        <v>1816392.5259236859</v>
      </c>
      <c r="J146" s="78">
        <f t="shared" si="55"/>
        <v>67930.64724762402</v>
      </c>
      <c r="K146" s="78">
        <f t="shared" si="56"/>
        <v>1778156.4494325242</v>
      </c>
      <c r="L146" s="77">
        <f t="shared" si="57"/>
        <v>0</v>
      </c>
      <c r="M146" s="77">
        <f t="shared" si="48"/>
        <v>0</v>
      </c>
      <c r="N146" s="78">
        <f t="shared" si="58"/>
        <v>0</v>
      </c>
      <c r="O146" s="78">
        <f t="shared" si="59"/>
        <v>0</v>
      </c>
      <c r="P146" s="49"/>
    </row>
    <row r="147" spans="1:16" ht="18.75">
      <c r="A147" s="74" t="s">
        <v>147</v>
      </c>
      <c r="B147" s="79">
        <v>0</v>
      </c>
      <c r="C147" s="79">
        <v>0</v>
      </c>
      <c r="D147" s="80">
        <f t="shared" si="49"/>
        <v>0</v>
      </c>
      <c r="E147" s="77">
        <f t="shared" si="50"/>
        <v>0</v>
      </c>
      <c r="F147" s="78">
        <f t="shared" si="51"/>
        <v>0</v>
      </c>
      <c r="G147" s="78">
        <f t="shared" si="52"/>
        <v>0</v>
      </c>
      <c r="H147" s="77">
        <f t="shared" si="53"/>
        <v>0</v>
      </c>
      <c r="I147" s="77">
        <f t="shared" si="54"/>
        <v>0</v>
      </c>
      <c r="J147" s="78">
        <f t="shared" si="55"/>
        <v>0</v>
      </c>
      <c r="K147" s="78">
        <f t="shared" si="56"/>
        <v>0</v>
      </c>
      <c r="L147" s="77">
        <f t="shared" si="57"/>
        <v>0</v>
      </c>
      <c r="M147" s="77">
        <f t="shared" si="48"/>
        <v>0</v>
      </c>
      <c r="N147" s="78">
        <f t="shared" si="58"/>
        <v>0</v>
      </c>
      <c r="O147" s="78">
        <f t="shared" si="59"/>
        <v>0</v>
      </c>
      <c r="P147" s="49"/>
    </row>
    <row r="148" spans="1:16" ht="18.75">
      <c r="A148" s="74" t="s">
        <v>148</v>
      </c>
      <c r="B148" s="79">
        <v>0</v>
      </c>
      <c r="C148" s="79">
        <v>0.000172</v>
      </c>
      <c r="D148" s="80">
        <f t="shared" si="49"/>
        <v>0</v>
      </c>
      <c r="E148" s="77">
        <f t="shared" si="50"/>
        <v>39112.77894245281</v>
      </c>
      <c r="F148" s="78">
        <f t="shared" si="51"/>
        <v>0</v>
      </c>
      <c r="G148" s="78">
        <f t="shared" si="52"/>
        <v>38925.13961421568</v>
      </c>
      <c r="H148" s="77">
        <f t="shared" si="53"/>
        <v>0</v>
      </c>
      <c r="I148" s="77">
        <f t="shared" si="54"/>
        <v>42025.761966488295</v>
      </c>
      <c r="J148" s="78">
        <f t="shared" si="55"/>
        <v>0</v>
      </c>
      <c r="K148" s="78">
        <f t="shared" si="56"/>
        <v>41141.096220392006</v>
      </c>
      <c r="L148" s="77">
        <f t="shared" si="57"/>
        <v>0</v>
      </c>
      <c r="M148" s="77">
        <f t="shared" si="48"/>
        <v>0</v>
      </c>
      <c r="N148" s="78">
        <f t="shared" si="58"/>
        <v>0</v>
      </c>
      <c r="O148" s="78">
        <f t="shared" si="59"/>
        <v>0</v>
      </c>
      <c r="P148" s="49"/>
    </row>
    <row r="149" spans="1:16" ht="18.75">
      <c r="A149" s="74" t="s">
        <v>149</v>
      </c>
      <c r="B149" s="79">
        <v>0.000199</v>
      </c>
      <c r="C149" s="79">
        <v>8.6E-05</v>
      </c>
      <c r="D149" s="80">
        <f t="shared" si="49"/>
        <v>45252.57563690761</v>
      </c>
      <c r="E149" s="77">
        <f t="shared" si="50"/>
        <v>19556.389471226405</v>
      </c>
      <c r="F149" s="78">
        <f t="shared" si="51"/>
        <v>45035.48129784256</v>
      </c>
      <c r="G149" s="78">
        <f t="shared" si="52"/>
        <v>19462.56980710784</v>
      </c>
      <c r="H149" s="77">
        <f t="shared" si="53"/>
        <v>48622.82925192541</v>
      </c>
      <c r="I149" s="77">
        <f t="shared" si="54"/>
        <v>21012.880983244148</v>
      </c>
      <c r="J149" s="78">
        <f t="shared" si="55"/>
        <v>47599.29155731401</v>
      </c>
      <c r="K149" s="78">
        <f t="shared" si="56"/>
        <v>20570.548110196003</v>
      </c>
      <c r="L149" s="77">
        <f t="shared" si="57"/>
        <v>0</v>
      </c>
      <c r="M149" s="77">
        <f t="shared" si="48"/>
        <v>0</v>
      </c>
      <c r="N149" s="78">
        <f t="shared" si="58"/>
        <v>0</v>
      </c>
      <c r="O149" s="78">
        <f t="shared" si="59"/>
        <v>0</v>
      </c>
      <c r="P149" s="49"/>
    </row>
    <row r="150" spans="1:16" ht="18.75">
      <c r="A150" s="74" t="s">
        <v>150</v>
      </c>
      <c r="B150" s="79">
        <v>0</v>
      </c>
      <c r="C150" s="79">
        <v>5.4000000000000005E-05</v>
      </c>
      <c r="D150" s="80">
        <f t="shared" si="49"/>
        <v>0</v>
      </c>
      <c r="E150" s="77">
        <f t="shared" si="50"/>
        <v>12279.593388909603</v>
      </c>
      <c r="F150" s="78">
        <f t="shared" si="51"/>
        <v>0</v>
      </c>
      <c r="G150" s="78">
        <f t="shared" si="52"/>
        <v>12220.683367253761</v>
      </c>
      <c r="H150" s="77">
        <f t="shared" si="53"/>
        <v>0</v>
      </c>
      <c r="I150" s="77">
        <f t="shared" si="54"/>
        <v>13194.134570874232</v>
      </c>
      <c r="J150" s="78">
        <f t="shared" si="55"/>
        <v>0</v>
      </c>
      <c r="K150" s="78">
        <f t="shared" si="56"/>
        <v>12916.390673844004</v>
      </c>
      <c r="L150" s="77">
        <f t="shared" si="57"/>
        <v>0</v>
      </c>
      <c r="M150" s="77">
        <f t="shared" si="48"/>
        <v>0</v>
      </c>
      <c r="N150" s="78">
        <f t="shared" si="58"/>
        <v>0</v>
      </c>
      <c r="O150" s="78">
        <f t="shared" si="59"/>
        <v>0</v>
      </c>
      <c r="P150" s="49"/>
    </row>
    <row r="151" spans="1:16" ht="18.75">
      <c r="A151" s="74" t="s">
        <v>151</v>
      </c>
      <c r="B151" s="79">
        <v>0</v>
      </c>
      <c r="C151" s="79">
        <v>0</v>
      </c>
      <c r="D151" s="80">
        <f t="shared" si="49"/>
        <v>0</v>
      </c>
      <c r="E151" s="77">
        <f t="shared" si="50"/>
        <v>0</v>
      </c>
      <c r="F151" s="78">
        <f t="shared" si="51"/>
        <v>0</v>
      </c>
      <c r="G151" s="78">
        <f t="shared" si="52"/>
        <v>0</v>
      </c>
      <c r="H151" s="77">
        <f t="shared" si="53"/>
        <v>0</v>
      </c>
      <c r="I151" s="77">
        <f t="shared" si="54"/>
        <v>0</v>
      </c>
      <c r="J151" s="78">
        <f t="shared" si="55"/>
        <v>0</v>
      </c>
      <c r="K151" s="78">
        <f t="shared" si="56"/>
        <v>0</v>
      </c>
      <c r="L151" s="77">
        <f t="shared" si="57"/>
        <v>0</v>
      </c>
      <c r="M151" s="77">
        <f t="shared" si="48"/>
        <v>0</v>
      </c>
      <c r="N151" s="78">
        <f t="shared" si="58"/>
        <v>0</v>
      </c>
      <c r="O151" s="78">
        <f t="shared" si="59"/>
        <v>0</v>
      </c>
      <c r="P151" s="49"/>
    </row>
    <row r="152" spans="1:16" ht="18.75">
      <c r="A152" s="74" t="s">
        <v>152</v>
      </c>
      <c r="B152" s="79">
        <v>0</v>
      </c>
      <c r="C152" s="79">
        <v>5.4999999999999995E-05</v>
      </c>
      <c r="D152" s="80">
        <f t="shared" si="49"/>
        <v>0</v>
      </c>
      <c r="E152" s="77">
        <f t="shared" si="50"/>
        <v>12506.993266482</v>
      </c>
      <c r="F152" s="78">
        <f t="shared" si="51"/>
        <v>0</v>
      </c>
      <c r="G152" s="78">
        <f t="shared" si="52"/>
        <v>12446.992318499199</v>
      </c>
      <c r="H152" s="77">
        <f t="shared" si="53"/>
        <v>0</v>
      </c>
      <c r="I152" s="77">
        <f t="shared" si="54"/>
        <v>13438.470396260791</v>
      </c>
      <c r="J152" s="78">
        <f t="shared" si="55"/>
        <v>0</v>
      </c>
      <c r="K152" s="78">
        <f t="shared" si="56"/>
        <v>13155.583093730002</v>
      </c>
      <c r="L152" s="77">
        <f t="shared" si="57"/>
        <v>0</v>
      </c>
      <c r="M152" s="77">
        <f t="shared" si="48"/>
        <v>0</v>
      </c>
      <c r="N152" s="78">
        <f t="shared" si="58"/>
        <v>0</v>
      </c>
      <c r="O152" s="78">
        <f t="shared" si="59"/>
        <v>0</v>
      </c>
      <c r="P152" s="49"/>
    </row>
    <row r="153" spans="1:16" ht="18.75">
      <c r="A153" s="74" t="s">
        <v>153</v>
      </c>
      <c r="B153" s="79">
        <v>5.999999999999999E-06</v>
      </c>
      <c r="C153" s="79">
        <v>0</v>
      </c>
      <c r="D153" s="80">
        <f t="shared" si="49"/>
        <v>1364.3992654344001</v>
      </c>
      <c r="E153" s="77">
        <f t="shared" si="50"/>
        <v>0</v>
      </c>
      <c r="F153" s="78">
        <f t="shared" si="51"/>
        <v>1357.8537074726398</v>
      </c>
      <c r="G153" s="78">
        <f t="shared" si="52"/>
        <v>0</v>
      </c>
      <c r="H153" s="77">
        <f t="shared" si="53"/>
        <v>1466.0149523193588</v>
      </c>
      <c r="I153" s="77">
        <f t="shared" si="54"/>
        <v>0</v>
      </c>
      <c r="J153" s="78">
        <f t="shared" si="55"/>
        <v>1435.154519316</v>
      </c>
      <c r="K153" s="78">
        <f t="shared" si="56"/>
        <v>0</v>
      </c>
      <c r="L153" s="77">
        <f t="shared" si="57"/>
        <v>0</v>
      </c>
      <c r="M153" s="77">
        <f t="shared" si="48"/>
        <v>0</v>
      </c>
      <c r="N153" s="78">
        <f t="shared" si="58"/>
        <v>0</v>
      </c>
      <c r="O153" s="78">
        <f t="shared" si="59"/>
        <v>0</v>
      </c>
      <c r="P153" s="49"/>
    </row>
    <row r="154" spans="1:16" ht="18.75">
      <c r="A154" s="74" t="s">
        <v>154</v>
      </c>
      <c r="B154" s="79">
        <v>0</v>
      </c>
      <c r="C154" s="79">
        <v>0</v>
      </c>
      <c r="D154" s="80">
        <f t="shared" si="49"/>
        <v>0</v>
      </c>
      <c r="E154" s="77">
        <f t="shared" si="50"/>
        <v>0</v>
      </c>
      <c r="F154" s="78">
        <f t="shared" si="51"/>
        <v>0</v>
      </c>
      <c r="G154" s="78">
        <f t="shared" si="52"/>
        <v>0</v>
      </c>
      <c r="H154" s="77">
        <f t="shared" si="53"/>
        <v>0</v>
      </c>
      <c r="I154" s="77">
        <f t="shared" si="54"/>
        <v>0</v>
      </c>
      <c r="J154" s="78">
        <f t="shared" si="55"/>
        <v>0</v>
      </c>
      <c r="K154" s="78">
        <f t="shared" si="56"/>
        <v>0</v>
      </c>
      <c r="L154" s="77">
        <f t="shared" si="57"/>
        <v>0</v>
      </c>
      <c r="M154" s="77">
        <f t="shared" si="48"/>
        <v>0</v>
      </c>
      <c r="N154" s="78">
        <f t="shared" si="58"/>
        <v>0</v>
      </c>
      <c r="O154" s="78">
        <f t="shared" si="59"/>
        <v>0</v>
      </c>
      <c r="P154" s="49"/>
    </row>
    <row r="155" spans="1:16" ht="18.75">
      <c r="A155" s="74" t="s">
        <v>155</v>
      </c>
      <c r="B155" s="79">
        <v>0</v>
      </c>
      <c r="C155" s="79">
        <v>0</v>
      </c>
      <c r="D155" s="80">
        <f t="shared" si="49"/>
        <v>0</v>
      </c>
      <c r="E155" s="77">
        <f t="shared" si="50"/>
        <v>0</v>
      </c>
      <c r="F155" s="78">
        <f t="shared" si="51"/>
        <v>0</v>
      </c>
      <c r="G155" s="78">
        <f t="shared" si="52"/>
        <v>0</v>
      </c>
      <c r="H155" s="77">
        <f t="shared" si="53"/>
        <v>0</v>
      </c>
      <c r="I155" s="77">
        <f t="shared" si="54"/>
        <v>0</v>
      </c>
      <c r="J155" s="78">
        <f t="shared" si="55"/>
        <v>0</v>
      </c>
      <c r="K155" s="78">
        <f t="shared" si="56"/>
        <v>0</v>
      </c>
      <c r="L155" s="77">
        <f t="shared" si="57"/>
        <v>0</v>
      </c>
      <c r="M155" s="77">
        <f t="shared" si="48"/>
        <v>0</v>
      </c>
      <c r="N155" s="78">
        <f t="shared" si="58"/>
        <v>0</v>
      </c>
      <c r="O155" s="78">
        <f t="shared" si="59"/>
        <v>0</v>
      </c>
      <c r="P155" s="49"/>
    </row>
    <row r="156" spans="1:16" ht="18.75">
      <c r="A156" s="74" t="s">
        <v>156</v>
      </c>
      <c r="B156" s="79">
        <v>0</v>
      </c>
      <c r="C156" s="79">
        <v>0</v>
      </c>
      <c r="D156" s="80">
        <f t="shared" si="49"/>
        <v>0</v>
      </c>
      <c r="E156" s="77">
        <f t="shared" si="50"/>
        <v>0</v>
      </c>
      <c r="F156" s="78">
        <f t="shared" si="51"/>
        <v>0</v>
      </c>
      <c r="G156" s="78">
        <f t="shared" si="52"/>
        <v>0</v>
      </c>
      <c r="H156" s="77">
        <f t="shared" si="53"/>
        <v>0</v>
      </c>
      <c r="I156" s="77">
        <f t="shared" si="54"/>
        <v>0</v>
      </c>
      <c r="J156" s="78">
        <f t="shared" si="55"/>
        <v>0</v>
      </c>
      <c r="K156" s="78">
        <f t="shared" si="56"/>
        <v>0</v>
      </c>
      <c r="L156" s="77">
        <f t="shared" si="57"/>
        <v>0</v>
      </c>
      <c r="M156" s="77">
        <f t="shared" si="48"/>
        <v>0</v>
      </c>
      <c r="N156" s="78">
        <f t="shared" si="58"/>
        <v>0</v>
      </c>
      <c r="O156" s="78">
        <f t="shared" si="59"/>
        <v>0</v>
      </c>
      <c r="P156" s="49"/>
    </row>
    <row r="157" spans="1:16" ht="18.75">
      <c r="A157" s="74" t="s">
        <v>157</v>
      </c>
      <c r="B157" s="79">
        <v>0</v>
      </c>
      <c r="C157" s="79">
        <v>0</v>
      </c>
      <c r="D157" s="80">
        <f t="shared" si="49"/>
        <v>0</v>
      </c>
      <c r="E157" s="77">
        <f t="shared" si="50"/>
        <v>0</v>
      </c>
      <c r="F157" s="78">
        <f t="shared" si="51"/>
        <v>0</v>
      </c>
      <c r="G157" s="78">
        <f t="shared" si="52"/>
        <v>0</v>
      </c>
      <c r="H157" s="77">
        <f t="shared" si="53"/>
        <v>0</v>
      </c>
      <c r="I157" s="77">
        <f t="shared" si="54"/>
        <v>0</v>
      </c>
      <c r="J157" s="78">
        <f t="shared" si="55"/>
        <v>0</v>
      </c>
      <c r="K157" s="78">
        <f t="shared" si="56"/>
        <v>0</v>
      </c>
      <c r="L157" s="77">
        <f t="shared" si="57"/>
        <v>0</v>
      </c>
      <c r="M157" s="77">
        <f t="shared" si="48"/>
        <v>0</v>
      </c>
      <c r="N157" s="78">
        <f t="shared" si="58"/>
        <v>0</v>
      </c>
      <c r="O157" s="78">
        <f t="shared" si="59"/>
        <v>0</v>
      </c>
      <c r="P157" s="49"/>
    </row>
    <row r="158" spans="1:16" ht="18.75">
      <c r="A158" s="74" t="s">
        <v>158</v>
      </c>
      <c r="B158" s="79">
        <v>0</v>
      </c>
      <c r="C158" s="79">
        <v>0</v>
      </c>
      <c r="D158" s="80">
        <f t="shared" si="49"/>
        <v>0</v>
      </c>
      <c r="E158" s="77">
        <f t="shared" si="50"/>
        <v>0</v>
      </c>
      <c r="F158" s="78">
        <f t="shared" si="51"/>
        <v>0</v>
      </c>
      <c r="G158" s="78">
        <f t="shared" si="52"/>
        <v>0</v>
      </c>
      <c r="H158" s="77">
        <f t="shared" si="53"/>
        <v>0</v>
      </c>
      <c r="I158" s="77">
        <f t="shared" si="54"/>
        <v>0</v>
      </c>
      <c r="J158" s="78">
        <f t="shared" si="55"/>
        <v>0</v>
      </c>
      <c r="K158" s="78">
        <f t="shared" si="56"/>
        <v>0</v>
      </c>
      <c r="L158" s="77">
        <f t="shared" si="57"/>
        <v>0</v>
      </c>
      <c r="M158" s="77">
        <f t="shared" si="48"/>
        <v>0</v>
      </c>
      <c r="N158" s="78">
        <f t="shared" si="58"/>
        <v>0</v>
      </c>
      <c r="O158" s="78">
        <f t="shared" si="59"/>
        <v>0</v>
      </c>
      <c r="P158" s="49"/>
    </row>
    <row r="159" spans="1:16" ht="18.75">
      <c r="A159" s="74" t="s">
        <v>159</v>
      </c>
      <c r="B159" s="79">
        <v>0.000246</v>
      </c>
      <c r="C159" s="79">
        <v>0</v>
      </c>
      <c r="D159" s="80">
        <f t="shared" si="49"/>
        <v>55940.36988281041</v>
      </c>
      <c r="E159" s="77">
        <f t="shared" si="50"/>
        <v>0</v>
      </c>
      <c r="F159" s="78">
        <f t="shared" si="51"/>
        <v>55672.00200637824</v>
      </c>
      <c r="G159" s="78">
        <f t="shared" si="52"/>
        <v>0</v>
      </c>
      <c r="H159" s="77">
        <f t="shared" si="53"/>
        <v>60106.61304509373</v>
      </c>
      <c r="I159" s="77">
        <f t="shared" si="54"/>
        <v>0</v>
      </c>
      <c r="J159" s="78">
        <f t="shared" si="55"/>
        <v>58841.33529195601</v>
      </c>
      <c r="K159" s="78">
        <f t="shared" si="56"/>
        <v>0</v>
      </c>
      <c r="L159" s="77">
        <f t="shared" si="57"/>
        <v>0</v>
      </c>
      <c r="M159" s="77">
        <f t="shared" si="48"/>
        <v>0</v>
      </c>
      <c r="N159" s="78">
        <f t="shared" si="58"/>
        <v>0</v>
      </c>
      <c r="O159" s="78">
        <f t="shared" si="59"/>
        <v>0</v>
      </c>
      <c r="P159" s="49"/>
    </row>
    <row r="160" spans="1:16" ht="18.75">
      <c r="A160" s="74" t="s">
        <v>160</v>
      </c>
      <c r="B160" s="79">
        <v>0</v>
      </c>
      <c r="C160" s="79">
        <v>0</v>
      </c>
      <c r="D160" s="80">
        <f t="shared" si="49"/>
        <v>0</v>
      </c>
      <c r="E160" s="77">
        <f t="shared" si="50"/>
        <v>0</v>
      </c>
      <c r="F160" s="78">
        <f t="shared" si="51"/>
        <v>0</v>
      </c>
      <c r="G160" s="78">
        <f t="shared" si="52"/>
        <v>0</v>
      </c>
      <c r="H160" s="77">
        <f t="shared" si="53"/>
        <v>0</v>
      </c>
      <c r="I160" s="77">
        <f t="shared" si="54"/>
        <v>0</v>
      </c>
      <c r="J160" s="78">
        <f t="shared" si="55"/>
        <v>0</v>
      </c>
      <c r="K160" s="78">
        <f t="shared" si="56"/>
        <v>0</v>
      </c>
      <c r="L160" s="77">
        <f t="shared" si="57"/>
        <v>0</v>
      </c>
      <c r="M160" s="77">
        <f t="shared" si="48"/>
        <v>0</v>
      </c>
      <c r="N160" s="78">
        <f t="shared" si="58"/>
        <v>0</v>
      </c>
      <c r="O160" s="78">
        <f t="shared" si="59"/>
        <v>0</v>
      </c>
      <c r="P160" s="49"/>
    </row>
    <row r="161" spans="1:16" ht="18.75">
      <c r="A161" s="74" t="s">
        <v>161</v>
      </c>
      <c r="B161" s="79">
        <v>0</v>
      </c>
      <c r="C161" s="79">
        <v>0</v>
      </c>
      <c r="D161" s="80">
        <f t="shared" si="49"/>
        <v>0</v>
      </c>
      <c r="E161" s="77">
        <f t="shared" si="50"/>
        <v>0</v>
      </c>
      <c r="F161" s="78">
        <f t="shared" si="51"/>
        <v>0</v>
      </c>
      <c r="G161" s="78">
        <f t="shared" si="52"/>
        <v>0</v>
      </c>
      <c r="H161" s="77">
        <f t="shared" si="53"/>
        <v>0</v>
      </c>
      <c r="I161" s="77">
        <f t="shared" si="54"/>
        <v>0</v>
      </c>
      <c r="J161" s="78">
        <f t="shared" si="55"/>
        <v>0</v>
      </c>
      <c r="K161" s="78">
        <f t="shared" si="56"/>
        <v>0</v>
      </c>
      <c r="L161" s="77">
        <f t="shared" si="57"/>
        <v>0</v>
      </c>
      <c r="M161" s="77">
        <f t="shared" si="48"/>
        <v>0</v>
      </c>
      <c r="N161" s="78">
        <f t="shared" si="58"/>
        <v>0</v>
      </c>
      <c r="O161" s="78">
        <f t="shared" si="59"/>
        <v>0</v>
      </c>
      <c r="P161" s="49"/>
    </row>
    <row r="162" spans="1:16" ht="18.75">
      <c r="A162" s="74" t="s">
        <v>162</v>
      </c>
      <c r="B162" s="79">
        <v>0</v>
      </c>
      <c r="C162" s="79">
        <v>0</v>
      </c>
      <c r="D162" s="80">
        <f t="shared" si="49"/>
        <v>0</v>
      </c>
      <c r="E162" s="77">
        <f t="shared" si="50"/>
        <v>0</v>
      </c>
      <c r="F162" s="78">
        <f t="shared" si="51"/>
        <v>0</v>
      </c>
      <c r="G162" s="78">
        <f t="shared" si="52"/>
        <v>0</v>
      </c>
      <c r="H162" s="77">
        <f t="shared" si="53"/>
        <v>0</v>
      </c>
      <c r="I162" s="77">
        <f t="shared" si="54"/>
        <v>0</v>
      </c>
      <c r="J162" s="78">
        <f t="shared" si="55"/>
        <v>0</v>
      </c>
      <c r="K162" s="78">
        <f t="shared" si="56"/>
        <v>0</v>
      </c>
      <c r="L162" s="77">
        <f t="shared" si="57"/>
        <v>0</v>
      </c>
      <c r="M162" s="77">
        <f t="shared" si="48"/>
        <v>0</v>
      </c>
      <c r="N162" s="78">
        <f t="shared" si="58"/>
        <v>0</v>
      </c>
      <c r="O162" s="78">
        <f t="shared" si="59"/>
        <v>0</v>
      </c>
      <c r="P162" s="49"/>
    </row>
    <row r="163" spans="1:16" ht="18.75">
      <c r="A163" s="74" t="s">
        <v>163</v>
      </c>
      <c r="B163" s="79">
        <v>0</v>
      </c>
      <c r="C163" s="79">
        <v>0.000206</v>
      </c>
      <c r="D163" s="80">
        <f t="shared" si="49"/>
        <v>0</v>
      </c>
      <c r="E163" s="77">
        <f t="shared" si="50"/>
        <v>46844.374779914404</v>
      </c>
      <c r="F163" s="78">
        <f t="shared" si="51"/>
        <v>0</v>
      </c>
      <c r="G163" s="78">
        <f t="shared" si="52"/>
        <v>46619.64395656064</v>
      </c>
      <c r="H163" s="77">
        <f t="shared" si="53"/>
        <v>0</v>
      </c>
      <c r="I163" s="77">
        <f t="shared" si="54"/>
        <v>50333.18002963132</v>
      </c>
      <c r="J163" s="78">
        <f t="shared" si="55"/>
        <v>0</v>
      </c>
      <c r="K163" s="78">
        <f t="shared" si="56"/>
        <v>49273.638496516</v>
      </c>
      <c r="L163" s="77">
        <f t="shared" si="57"/>
        <v>0</v>
      </c>
      <c r="M163" s="77">
        <f t="shared" si="48"/>
        <v>0</v>
      </c>
      <c r="N163" s="78">
        <f t="shared" si="58"/>
        <v>0</v>
      </c>
      <c r="O163" s="78">
        <f t="shared" si="59"/>
        <v>0</v>
      </c>
      <c r="P163" s="49"/>
    </row>
    <row r="164" spans="1:16" ht="18.75">
      <c r="A164" s="74" t="s">
        <v>164</v>
      </c>
      <c r="B164" s="79">
        <v>2.2000000000000003E-05</v>
      </c>
      <c r="C164" s="79">
        <v>0</v>
      </c>
      <c r="D164" s="80">
        <f t="shared" si="49"/>
        <v>5002.797306592802</v>
      </c>
      <c r="E164" s="77">
        <f t="shared" si="50"/>
        <v>0</v>
      </c>
      <c r="F164" s="78">
        <f t="shared" si="51"/>
        <v>4978.7969273996805</v>
      </c>
      <c r="G164" s="78">
        <f t="shared" si="52"/>
        <v>0</v>
      </c>
      <c r="H164" s="77">
        <f t="shared" si="53"/>
        <v>5375.388158504317</v>
      </c>
      <c r="I164" s="77">
        <f t="shared" si="54"/>
        <v>0</v>
      </c>
      <c r="J164" s="78">
        <f t="shared" si="55"/>
        <v>5262.2332374920015</v>
      </c>
      <c r="K164" s="78">
        <f t="shared" si="56"/>
        <v>0</v>
      </c>
      <c r="L164" s="77">
        <f t="shared" si="57"/>
        <v>0</v>
      </c>
      <c r="M164" s="77">
        <f t="shared" si="48"/>
        <v>0</v>
      </c>
      <c r="N164" s="78">
        <f t="shared" si="58"/>
        <v>0</v>
      </c>
      <c r="O164" s="78">
        <f t="shared" si="59"/>
        <v>0</v>
      </c>
      <c r="P164" s="49"/>
    </row>
    <row r="165" spans="1:16" ht="18.75">
      <c r="A165" s="74" t="s">
        <v>165</v>
      </c>
      <c r="B165" s="79">
        <v>0</v>
      </c>
      <c r="C165" s="79">
        <v>2.1E-05</v>
      </c>
      <c r="D165" s="80">
        <f t="shared" si="49"/>
        <v>0</v>
      </c>
      <c r="E165" s="77">
        <f t="shared" si="50"/>
        <v>4775.3974290204005</v>
      </c>
      <c r="F165" s="78">
        <f t="shared" si="51"/>
        <v>0</v>
      </c>
      <c r="G165" s="78">
        <f t="shared" si="52"/>
        <v>4752.48797615424</v>
      </c>
      <c r="H165" s="77">
        <f t="shared" si="53"/>
        <v>0</v>
      </c>
      <c r="I165" s="77">
        <f t="shared" si="54"/>
        <v>5131.0523331177565</v>
      </c>
      <c r="J165" s="78">
        <f t="shared" si="55"/>
        <v>0</v>
      </c>
      <c r="K165" s="78">
        <f t="shared" si="56"/>
        <v>5023.040817606001</v>
      </c>
      <c r="L165" s="77">
        <f t="shared" si="57"/>
        <v>0</v>
      </c>
      <c r="M165" s="77">
        <f t="shared" si="48"/>
        <v>0</v>
      </c>
      <c r="N165" s="78">
        <f t="shared" si="58"/>
        <v>0</v>
      </c>
      <c r="O165" s="78">
        <f t="shared" si="59"/>
        <v>0</v>
      </c>
      <c r="P165" s="49"/>
    </row>
    <row r="166" spans="1:16" ht="18.75">
      <c r="A166" s="74" t="s">
        <v>166</v>
      </c>
      <c r="B166" s="79">
        <v>0</v>
      </c>
      <c r="C166" s="79">
        <v>0</v>
      </c>
      <c r="D166" s="80">
        <f t="shared" si="49"/>
        <v>0</v>
      </c>
      <c r="E166" s="77">
        <f t="shared" si="50"/>
        <v>0</v>
      </c>
      <c r="F166" s="78">
        <f t="shared" si="51"/>
        <v>0</v>
      </c>
      <c r="G166" s="78">
        <f t="shared" si="52"/>
        <v>0</v>
      </c>
      <c r="H166" s="77">
        <f t="shared" si="53"/>
        <v>0</v>
      </c>
      <c r="I166" s="77">
        <f t="shared" si="54"/>
        <v>0</v>
      </c>
      <c r="J166" s="78">
        <f t="shared" si="55"/>
        <v>0</v>
      </c>
      <c r="K166" s="78">
        <f t="shared" si="56"/>
        <v>0</v>
      </c>
      <c r="L166" s="77">
        <f t="shared" si="57"/>
        <v>0</v>
      </c>
      <c r="M166" s="77">
        <f t="shared" si="48"/>
        <v>0</v>
      </c>
      <c r="N166" s="78">
        <f t="shared" si="58"/>
        <v>0</v>
      </c>
      <c r="O166" s="78">
        <f t="shared" si="59"/>
        <v>0</v>
      </c>
      <c r="P166" s="49"/>
    </row>
    <row r="167" spans="1:16" ht="18.75">
      <c r="A167" s="74" t="s">
        <v>167</v>
      </c>
      <c r="B167" s="79">
        <v>8.9E-05</v>
      </c>
      <c r="C167" s="79">
        <v>0</v>
      </c>
      <c r="D167" s="80">
        <f t="shared" si="49"/>
        <v>20238.589103943603</v>
      </c>
      <c r="E167" s="77">
        <f t="shared" si="50"/>
        <v>0</v>
      </c>
      <c r="F167" s="78">
        <f t="shared" si="51"/>
        <v>20141.49666084416</v>
      </c>
      <c r="G167" s="78">
        <f t="shared" si="52"/>
        <v>0</v>
      </c>
      <c r="H167" s="77">
        <f t="shared" si="53"/>
        <v>21745.888459403825</v>
      </c>
      <c r="I167" s="77">
        <f t="shared" si="54"/>
        <v>0</v>
      </c>
      <c r="J167" s="78">
        <f t="shared" si="55"/>
        <v>21288.125369854002</v>
      </c>
      <c r="K167" s="78">
        <f t="shared" si="56"/>
        <v>0</v>
      </c>
      <c r="L167" s="77">
        <f t="shared" si="57"/>
        <v>0</v>
      </c>
      <c r="M167" s="77">
        <f t="shared" si="48"/>
        <v>0</v>
      </c>
      <c r="N167" s="78">
        <f t="shared" si="58"/>
        <v>0</v>
      </c>
      <c r="O167" s="78">
        <f t="shared" si="59"/>
        <v>0</v>
      </c>
      <c r="P167" s="49"/>
    </row>
    <row r="168" spans="1:16" ht="18.75">
      <c r="A168" s="74" t="s">
        <v>168</v>
      </c>
      <c r="B168" s="79">
        <v>0</v>
      </c>
      <c r="C168" s="79">
        <v>0</v>
      </c>
      <c r="D168" s="80">
        <f t="shared" si="49"/>
        <v>0</v>
      </c>
      <c r="E168" s="77">
        <f t="shared" si="50"/>
        <v>0</v>
      </c>
      <c r="F168" s="78">
        <f t="shared" si="51"/>
        <v>0</v>
      </c>
      <c r="G168" s="78">
        <f t="shared" si="52"/>
        <v>0</v>
      </c>
      <c r="H168" s="77">
        <f t="shared" si="53"/>
        <v>0</v>
      </c>
      <c r="I168" s="77">
        <f t="shared" si="54"/>
        <v>0</v>
      </c>
      <c r="J168" s="78">
        <f t="shared" si="55"/>
        <v>0</v>
      </c>
      <c r="K168" s="78">
        <f t="shared" si="56"/>
        <v>0</v>
      </c>
      <c r="L168" s="77">
        <f t="shared" si="57"/>
        <v>0</v>
      </c>
      <c r="M168" s="77">
        <f t="shared" si="48"/>
        <v>0</v>
      </c>
      <c r="N168" s="78">
        <f t="shared" si="58"/>
        <v>0</v>
      </c>
      <c r="O168" s="78">
        <f t="shared" si="59"/>
        <v>0</v>
      </c>
      <c r="P168" s="49"/>
    </row>
    <row r="169" spans="1:16" ht="18.75">
      <c r="A169" s="74" t="s">
        <v>169</v>
      </c>
      <c r="B169" s="79">
        <v>0</v>
      </c>
      <c r="C169" s="79">
        <v>0</v>
      </c>
      <c r="D169" s="80">
        <f t="shared" si="49"/>
        <v>0</v>
      </c>
      <c r="E169" s="77">
        <f t="shared" si="50"/>
        <v>0</v>
      </c>
      <c r="F169" s="78">
        <f t="shared" si="51"/>
        <v>0</v>
      </c>
      <c r="G169" s="78">
        <f t="shared" si="52"/>
        <v>0</v>
      </c>
      <c r="H169" s="77">
        <f t="shared" si="53"/>
        <v>0</v>
      </c>
      <c r="I169" s="77">
        <f t="shared" si="54"/>
        <v>0</v>
      </c>
      <c r="J169" s="78">
        <f t="shared" si="55"/>
        <v>0</v>
      </c>
      <c r="K169" s="78">
        <f t="shared" si="56"/>
        <v>0</v>
      </c>
      <c r="L169" s="77">
        <f t="shared" si="57"/>
        <v>0</v>
      </c>
      <c r="M169" s="77">
        <f t="shared" si="48"/>
        <v>0</v>
      </c>
      <c r="N169" s="78">
        <f t="shared" si="58"/>
        <v>0</v>
      </c>
      <c r="O169" s="78">
        <f t="shared" si="59"/>
        <v>0</v>
      </c>
      <c r="P169" s="49"/>
    </row>
    <row r="170" spans="1:16" ht="18.75">
      <c r="A170" s="74" t="s">
        <v>170</v>
      </c>
      <c r="B170" s="79">
        <v>8.6E-05</v>
      </c>
      <c r="C170" s="79">
        <v>0</v>
      </c>
      <c r="D170" s="80">
        <f t="shared" si="49"/>
        <v>19556.389471226405</v>
      </c>
      <c r="E170" s="77">
        <f t="shared" si="50"/>
        <v>0</v>
      </c>
      <c r="F170" s="78">
        <f t="shared" si="51"/>
        <v>19462.56980710784</v>
      </c>
      <c r="G170" s="78">
        <f t="shared" si="52"/>
        <v>0</v>
      </c>
      <c r="H170" s="77">
        <f t="shared" si="53"/>
        <v>21012.880983244148</v>
      </c>
      <c r="I170" s="77">
        <f t="shared" si="54"/>
        <v>0</v>
      </c>
      <c r="J170" s="78">
        <f t="shared" si="55"/>
        <v>20570.548110196003</v>
      </c>
      <c r="K170" s="78">
        <f t="shared" si="56"/>
        <v>0</v>
      </c>
      <c r="L170" s="77">
        <f t="shared" si="57"/>
        <v>0</v>
      </c>
      <c r="M170" s="77">
        <f t="shared" si="48"/>
        <v>0</v>
      </c>
      <c r="N170" s="78">
        <f t="shared" si="58"/>
        <v>0</v>
      </c>
      <c r="O170" s="78">
        <f t="shared" si="59"/>
        <v>0</v>
      </c>
      <c r="P170" s="49"/>
    </row>
    <row r="171" spans="1:16" ht="18.75">
      <c r="A171" s="74" t="s">
        <v>171</v>
      </c>
      <c r="B171" s="79">
        <v>0.000152</v>
      </c>
      <c r="C171" s="79">
        <v>0</v>
      </c>
      <c r="D171" s="80">
        <f t="shared" si="49"/>
        <v>34564.781391004806</v>
      </c>
      <c r="E171" s="77">
        <f t="shared" si="50"/>
        <v>0</v>
      </c>
      <c r="F171" s="78">
        <f t="shared" si="51"/>
        <v>34398.96058930688</v>
      </c>
      <c r="G171" s="78">
        <f t="shared" si="52"/>
        <v>0</v>
      </c>
      <c r="H171" s="77">
        <f t="shared" si="53"/>
        <v>37139.0454587571</v>
      </c>
      <c r="I171" s="77">
        <f t="shared" si="54"/>
        <v>0</v>
      </c>
      <c r="J171" s="78">
        <f t="shared" si="55"/>
        <v>36357.247822672005</v>
      </c>
      <c r="K171" s="78">
        <f t="shared" si="56"/>
        <v>0</v>
      </c>
      <c r="L171" s="77">
        <f t="shared" si="57"/>
        <v>0</v>
      </c>
      <c r="M171" s="77">
        <f t="shared" si="48"/>
        <v>0</v>
      </c>
      <c r="N171" s="78">
        <f t="shared" si="58"/>
        <v>0</v>
      </c>
      <c r="O171" s="78">
        <f t="shared" si="59"/>
        <v>0</v>
      </c>
      <c r="P171" s="49"/>
    </row>
    <row r="172" spans="1:16" ht="18.75">
      <c r="A172" s="74" t="s">
        <v>172</v>
      </c>
      <c r="B172" s="79">
        <v>9E-06</v>
      </c>
      <c r="C172" s="79">
        <v>0</v>
      </c>
      <c r="D172" s="80">
        <f t="shared" si="49"/>
        <v>2046.5988981516005</v>
      </c>
      <c r="E172" s="77">
        <f t="shared" si="50"/>
        <v>0</v>
      </c>
      <c r="F172" s="78">
        <f t="shared" si="51"/>
        <v>2036.78056120896</v>
      </c>
      <c r="G172" s="78">
        <f t="shared" si="52"/>
        <v>0</v>
      </c>
      <c r="H172" s="77">
        <f t="shared" si="53"/>
        <v>2199.022428479039</v>
      </c>
      <c r="I172" s="77">
        <f t="shared" si="54"/>
        <v>0</v>
      </c>
      <c r="J172" s="78">
        <f t="shared" si="55"/>
        <v>2152.7317789740005</v>
      </c>
      <c r="K172" s="78">
        <f t="shared" si="56"/>
        <v>0</v>
      </c>
      <c r="L172" s="77">
        <f t="shared" si="57"/>
        <v>0</v>
      </c>
      <c r="M172" s="77">
        <f t="shared" si="48"/>
        <v>0</v>
      </c>
      <c r="N172" s="78">
        <f t="shared" si="58"/>
        <v>0</v>
      </c>
      <c r="O172" s="78">
        <f t="shared" si="59"/>
        <v>0</v>
      </c>
      <c r="P172" s="49"/>
    </row>
    <row r="173" spans="1:16" ht="18.75">
      <c r="A173" s="74" t="s">
        <v>173</v>
      </c>
      <c r="B173" s="79">
        <v>5.3E-05</v>
      </c>
      <c r="C173" s="79">
        <v>0</v>
      </c>
      <c r="D173" s="80">
        <f t="shared" si="49"/>
        <v>12052.193511337202</v>
      </c>
      <c r="E173" s="77">
        <f t="shared" si="50"/>
        <v>0</v>
      </c>
      <c r="F173" s="78">
        <f t="shared" si="51"/>
        <v>11994.37441600832</v>
      </c>
      <c r="G173" s="78">
        <f t="shared" si="52"/>
        <v>0</v>
      </c>
      <c r="H173" s="77">
        <f t="shared" si="53"/>
        <v>12949.798745487671</v>
      </c>
      <c r="I173" s="77">
        <f t="shared" si="54"/>
        <v>0</v>
      </c>
      <c r="J173" s="78">
        <f t="shared" si="55"/>
        <v>12677.198253958002</v>
      </c>
      <c r="K173" s="78">
        <f t="shared" si="56"/>
        <v>0</v>
      </c>
      <c r="L173" s="77">
        <f t="shared" si="57"/>
        <v>0</v>
      </c>
      <c r="M173" s="77">
        <f t="shared" si="48"/>
        <v>0</v>
      </c>
      <c r="N173" s="78">
        <f t="shared" si="58"/>
        <v>0</v>
      </c>
      <c r="O173" s="78">
        <f t="shared" si="59"/>
        <v>0</v>
      </c>
      <c r="P173" s="49"/>
    </row>
    <row r="174" spans="1:16" ht="18.75">
      <c r="A174" s="74" t="s">
        <v>174</v>
      </c>
      <c r="B174" s="79">
        <v>0</v>
      </c>
      <c r="C174" s="79">
        <v>0</v>
      </c>
      <c r="D174" s="80">
        <f t="shared" si="49"/>
        <v>0</v>
      </c>
      <c r="E174" s="77">
        <f t="shared" si="50"/>
        <v>0</v>
      </c>
      <c r="F174" s="78">
        <f t="shared" si="51"/>
        <v>0</v>
      </c>
      <c r="G174" s="78">
        <f t="shared" si="52"/>
        <v>0</v>
      </c>
      <c r="H174" s="77">
        <f t="shared" si="53"/>
        <v>0</v>
      </c>
      <c r="I174" s="77">
        <f t="shared" si="54"/>
        <v>0</v>
      </c>
      <c r="J174" s="78">
        <f t="shared" si="55"/>
        <v>0</v>
      </c>
      <c r="K174" s="78">
        <f t="shared" si="56"/>
        <v>0</v>
      </c>
      <c r="L174" s="77">
        <f t="shared" si="57"/>
        <v>0</v>
      </c>
      <c r="M174" s="77">
        <f t="shared" si="48"/>
        <v>0</v>
      </c>
      <c r="N174" s="78">
        <f t="shared" si="58"/>
        <v>0</v>
      </c>
      <c r="O174" s="78">
        <f t="shared" si="59"/>
        <v>0</v>
      </c>
      <c r="P174" s="49"/>
    </row>
    <row r="175" spans="1:16" ht="18.75">
      <c r="A175" s="74" t="s">
        <v>175</v>
      </c>
      <c r="B175" s="79">
        <v>7.400000000000001E-05</v>
      </c>
      <c r="C175" s="79">
        <v>0.000156</v>
      </c>
      <c r="D175" s="80">
        <f t="shared" si="49"/>
        <v>16827.590940357604</v>
      </c>
      <c r="E175" s="77">
        <f t="shared" si="50"/>
        <v>35474.380901294404</v>
      </c>
      <c r="F175" s="78">
        <f t="shared" si="51"/>
        <v>16746.862392162562</v>
      </c>
      <c r="G175" s="78">
        <f t="shared" si="52"/>
        <v>35304.19639428864</v>
      </c>
      <c r="H175" s="77">
        <f t="shared" si="53"/>
        <v>18080.851078605432</v>
      </c>
      <c r="I175" s="77">
        <f t="shared" si="54"/>
        <v>38116.388760303336</v>
      </c>
      <c r="J175" s="78">
        <f t="shared" si="55"/>
        <v>17700.239071564007</v>
      </c>
      <c r="K175" s="78">
        <f t="shared" si="56"/>
        <v>37314.017502216004</v>
      </c>
      <c r="L175" s="77">
        <f t="shared" si="57"/>
        <v>0</v>
      </c>
      <c r="M175" s="77">
        <f aca="true" t="shared" si="60" ref="M175:M198">C175*$H$8</f>
        <v>0</v>
      </c>
      <c r="N175" s="78">
        <f t="shared" si="58"/>
        <v>0</v>
      </c>
      <c r="O175" s="78">
        <f t="shared" si="59"/>
        <v>0</v>
      </c>
      <c r="P175" s="49"/>
    </row>
    <row r="176" spans="1:16" ht="18.75">
      <c r="A176" s="74" t="s">
        <v>176</v>
      </c>
      <c r="B176" s="79">
        <v>0</v>
      </c>
      <c r="C176" s="79">
        <v>0</v>
      </c>
      <c r="D176" s="80">
        <f aca="true" t="shared" si="61" ref="D176:D198">B176*$D$8</f>
        <v>0</v>
      </c>
      <c r="E176" s="77">
        <f aca="true" t="shared" si="62" ref="E176:E198">C176*$D$8</f>
        <v>0</v>
      </c>
      <c r="F176" s="78">
        <f aca="true" t="shared" si="63" ref="F176:F198">B176*$E$8</f>
        <v>0</v>
      </c>
      <c r="G176" s="78">
        <f aca="true" t="shared" si="64" ref="G176:G198">C176*$E$8</f>
        <v>0</v>
      </c>
      <c r="H176" s="77">
        <f aca="true" t="shared" si="65" ref="H176:H198">B176*$F$8</f>
        <v>0</v>
      </c>
      <c r="I176" s="77">
        <f aca="true" t="shared" si="66" ref="I176:I198">C176*$F$8</f>
        <v>0</v>
      </c>
      <c r="J176" s="78">
        <f aca="true" t="shared" si="67" ref="J176:J198">B176*$G$8</f>
        <v>0</v>
      </c>
      <c r="K176" s="78">
        <f aca="true" t="shared" si="68" ref="K176:K198">C176*$G$8</f>
        <v>0</v>
      </c>
      <c r="L176" s="77">
        <f aca="true" t="shared" si="69" ref="L176:L198">$H$8*B176</f>
        <v>0</v>
      </c>
      <c r="M176" s="77">
        <f t="shared" si="60"/>
        <v>0</v>
      </c>
      <c r="N176" s="78">
        <f aca="true" t="shared" si="70" ref="N176:N198">B176*$I$8</f>
        <v>0</v>
      </c>
      <c r="O176" s="78">
        <f aca="true" t="shared" si="71" ref="O176:O198">$I$8*C176</f>
        <v>0</v>
      </c>
      <c r="P176" s="49"/>
    </row>
    <row r="177" spans="1:16" ht="18.75">
      <c r="A177" s="74" t="s">
        <v>177</v>
      </c>
      <c r="B177" s="79">
        <v>0</v>
      </c>
      <c r="C177" s="79">
        <v>0</v>
      </c>
      <c r="D177" s="80">
        <f t="shared" si="61"/>
        <v>0</v>
      </c>
      <c r="E177" s="77">
        <f t="shared" si="62"/>
        <v>0</v>
      </c>
      <c r="F177" s="78">
        <f t="shared" si="63"/>
        <v>0</v>
      </c>
      <c r="G177" s="78">
        <f t="shared" si="64"/>
        <v>0</v>
      </c>
      <c r="H177" s="77">
        <f t="shared" si="65"/>
        <v>0</v>
      </c>
      <c r="I177" s="77">
        <f t="shared" si="66"/>
        <v>0</v>
      </c>
      <c r="J177" s="78">
        <f t="shared" si="67"/>
        <v>0</v>
      </c>
      <c r="K177" s="78">
        <f t="shared" si="68"/>
        <v>0</v>
      </c>
      <c r="L177" s="77">
        <f t="shared" si="69"/>
        <v>0</v>
      </c>
      <c r="M177" s="77">
        <f t="shared" si="60"/>
        <v>0</v>
      </c>
      <c r="N177" s="78">
        <f t="shared" si="70"/>
        <v>0</v>
      </c>
      <c r="O177" s="78">
        <f t="shared" si="71"/>
        <v>0</v>
      </c>
      <c r="P177" s="49"/>
    </row>
    <row r="178" spans="1:16" ht="18.75">
      <c r="A178" s="74" t="s">
        <v>178</v>
      </c>
      <c r="B178" s="79">
        <v>0</v>
      </c>
      <c r="C178" s="79">
        <v>0</v>
      </c>
      <c r="D178" s="80">
        <f t="shared" si="61"/>
        <v>0</v>
      </c>
      <c r="E178" s="77">
        <f t="shared" si="62"/>
        <v>0</v>
      </c>
      <c r="F178" s="78">
        <f t="shared" si="63"/>
        <v>0</v>
      </c>
      <c r="G178" s="78">
        <f t="shared" si="64"/>
        <v>0</v>
      </c>
      <c r="H178" s="77">
        <f t="shared" si="65"/>
        <v>0</v>
      </c>
      <c r="I178" s="77">
        <f t="shared" si="66"/>
        <v>0</v>
      </c>
      <c r="J178" s="78">
        <f t="shared" si="67"/>
        <v>0</v>
      </c>
      <c r="K178" s="78">
        <f t="shared" si="68"/>
        <v>0</v>
      </c>
      <c r="L178" s="77">
        <f t="shared" si="69"/>
        <v>0</v>
      </c>
      <c r="M178" s="77">
        <f t="shared" si="60"/>
        <v>0</v>
      </c>
      <c r="N178" s="78">
        <f t="shared" si="70"/>
        <v>0</v>
      </c>
      <c r="O178" s="78">
        <f t="shared" si="71"/>
        <v>0</v>
      </c>
      <c r="P178" s="49"/>
    </row>
    <row r="179" spans="1:16" ht="18.75">
      <c r="A179" s="74" t="s">
        <v>179</v>
      </c>
      <c r="B179" s="79">
        <v>2.5E-05</v>
      </c>
      <c r="C179" s="79">
        <v>0</v>
      </c>
      <c r="D179" s="80">
        <f t="shared" si="61"/>
        <v>5684.996939310001</v>
      </c>
      <c r="E179" s="77">
        <f t="shared" si="62"/>
        <v>0</v>
      </c>
      <c r="F179" s="78">
        <f t="shared" si="63"/>
        <v>5657.723781136</v>
      </c>
      <c r="G179" s="78">
        <f t="shared" si="64"/>
        <v>0</v>
      </c>
      <c r="H179" s="77">
        <f t="shared" si="65"/>
        <v>6108.395634663996</v>
      </c>
      <c r="I179" s="77">
        <f t="shared" si="66"/>
        <v>0</v>
      </c>
      <c r="J179" s="78">
        <f t="shared" si="67"/>
        <v>5979.8104971500015</v>
      </c>
      <c r="K179" s="78">
        <f t="shared" si="68"/>
        <v>0</v>
      </c>
      <c r="L179" s="77">
        <f t="shared" si="69"/>
        <v>0</v>
      </c>
      <c r="M179" s="77">
        <f t="shared" si="60"/>
        <v>0</v>
      </c>
      <c r="N179" s="78">
        <f t="shared" si="70"/>
        <v>0</v>
      </c>
      <c r="O179" s="78">
        <f t="shared" si="71"/>
        <v>0</v>
      </c>
      <c r="P179" s="49"/>
    </row>
    <row r="180" spans="1:16" ht="18.75">
      <c r="A180" s="74" t="s">
        <v>180</v>
      </c>
      <c r="B180" s="79">
        <v>5E-06</v>
      </c>
      <c r="C180" s="79">
        <v>0</v>
      </c>
      <c r="D180" s="80">
        <f t="shared" si="61"/>
        <v>1136.9993878620003</v>
      </c>
      <c r="E180" s="77">
        <f t="shared" si="62"/>
        <v>0</v>
      </c>
      <c r="F180" s="78">
        <f t="shared" si="63"/>
        <v>1131.5447562272002</v>
      </c>
      <c r="G180" s="78">
        <f t="shared" si="64"/>
        <v>0</v>
      </c>
      <c r="H180" s="77">
        <f t="shared" si="65"/>
        <v>1221.6791269327994</v>
      </c>
      <c r="I180" s="77">
        <f t="shared" si="66"/>
        <v>0</v>
      </c>
      <c r="J180" s="78">
        <f t="shared" si="67"/>
        <v>1195.9620994300003</v>
      </c>
      <c r="K180" s="78">
        <f t="shared" si="68"/>
        <v>0</v>
      </c>
      <c r="L180" s="77">
        <f t="shared" si="69"/>
        <v>0</v>
      </c>
      <c r="M180" s="77">
        <f t="shared" si="60"/>
        <v>0</v>
      </c>
      <c r="N180" s="78">
        <f t="shared" si="70"/>
        <v>0</v>
      </c>
      <c r="O180" s="78">
        <f t="shared" si="71"/>
        <v>0</v>
      </c>
      <c r="P180" s="49"/>
    </row>
    <row r="181" spans="1:16" ht="18.75">
      <c r="A181" s="74" t="s">
        <v>181</v>
      </c>
      <c r="B181" s="79">
        <v>0.000285</v>
      </c>
      <c r="C181" s="79">
        <v>8E-05</v>
      </c>
      <c r="D181" s="80">
        <f t="shared" si="61"/>
        <v>64808.965108134005</v>
      </c>
      <c r="E181" s="77">
        <f t="shared" si="62"/>
        <v>18191.990205792004</v>
      </c>
      <c r="F181" s="78">
        <f t="shared" si="63"/>
        <v>64498.0511049504</v>
      </c>
      <c r="G181" s="78">
        <f t="shared" si="64"/>
        <v>18104.716099635203</v>
      </c>
      <c r="H181" s="77">
        <f t="shared" si="65"/>
        <v>69635.71023516955</v>
      </c>
      <c r="I181" s="77">
        <f t="shared" si="66"/>
        <v>19546.86603092479</v>
      </c>
      <c r="J181" s="78">
        <f t="shared" si="67"/>
        <v>68169.83966751001</v>
      </c>
      <c r="K181" s="78">
        <f t="shared" si="68"/>
        <v>19135.393590880005</v>
      </c>
      <c r="L181" s="77">
        <f t="shared" si="69"/>
        <v>0</v>
      </c>
      <c r="M181" s="77">
        <f t="shared" si="60"/>
        <v>0</v>
      </c>
      <c r="N181" s="78">
        <f t="shared" si="70"/>
        <v>0</v>
      </c>
      <c r="O181" s="78">
        <f t="shared" si="71"/>
        <v>0</v>
      </c>
      <c r="P181" s="49"/>
    </row>
    <row r="182" spans="1:16" ht="18.75">
      <c r="A182" s="74" t="s">
        <v>182</v>
      </c>
      <c r="B182" s="79">
        <v>0</v>
      </c>
      <c r="C182" s="79">
        <v>0</v>
      </c>
      <c r="D182" s="80">
        <f t="shared" si="61"/>
        <v>0</v>
      </c>
      <c r="E182" s="77">
        <f t="shared" si="62"/>
        <v>0</v>
      </c>
      <c r="F182" s="78">
        <f t="shared" si="63"/>
        <v>0</v>
      </c>
      <c r="G182" s="78">
        <f t="shared" si="64"/>
        <v>0</v>
      </c>
      <c r="H182" s="77">
        <f t="shared" si="65"/>
        <v>0</v>
      </c>
      <c r="I182" s="77">
        <f t="shared" si="66"/>
        <v>0</v>
      </c>
      <c r="J182" s="78">
        <f t="shared" si="67"/>
        <v>0</v>
      </c>
      <c r="K182" s="78">
        <f t="shared" si="68"/>
        <v>0</v>
      </c>
      <c r="L182" s="77">
        <f t="shared" si="69"/>
        <v>0</v>
      </c>
      <c r="M182" s="77">
        <f t="shared" si="60"/>
        <v>0</v>
      </c>
      <c r="N182" s="78">
        <f t="shared" si="70"/>
        <v>0</v>
      </c>
      <c r="O182" s="78">
        <f t="shared" si="71"/>
        <v>0</v>
      </c>
      <c r="P182" s="49"/>
    </row>
    <row r="183" spans="1:16" ht="18.75">
      <c r="A183" s="74" t="s">
        <v>183</v>
      </c>
      <c r="B183" s="79">
        <v>0</v>
      </c>
      <c r="C183" s="79">
        <v>0</v>
      </c>
      <c r="D183" s="80">
        <f t="shared" si="61"/>
        <v>0</v>
      </c>
      <c r="E183" s="77">
        <f t="shared" si="62"/>
        <v>0</v>
      </c>
      <c r="F183" s="78">
        <f t="shared" si="63"/>
        <v>0</v>
      </c>
      <c r="G183" s="78">
        <f t="shared" si="64"/>
        <v>0</v>
      </c>
      <c r="H183" s="77">
        <f t="shared" si="65"/>
        <v>0</v>
      </c>
      <c r="I183" s="77">
        <f t="shared" si="66"/>
        <v>0</v>
      </c>
      <c r="J183" s="78">
        <f t="shared" si="67"/>
        <v>0</v>
      </c>
      <c r="K183" s="78">
        <f t="shared" si="68"/>
        <v>0</v>
      </c>
      <c r="L183" s="77">
        <f t="shared" si="69"/>
        <v>0</v>
      </c>
      <c r="M183" s="77">
        <f t="shared" si="60"/>
        <v>0</v>
      </c>
      <c r="N183" s="78">
        <f t="shared" si="70"/>
        <v>0</v>
      </c>
      <c r="O183" s="78">
        <f t="shared" si="71"/>
        <v>0</v>
      </c>
      <c r="P183" s="49"/>
    </row>
    <row r="184" spans="1:16" ht="18.75">
      <c r="A184" s="74" t="s">
        <v>184</v>
      </c>
      <c r="B184" s="79">
        <v>0</v>
      </c>
      <c r="C184" s="79">
        <v>0</v>
      </c>
      <c r="D184" s="80">
        <f t="shared" si="61"/>
        <v>0</v>
      </c>
      <c r="E184" s="77">
        <f t="shared" si="62"/>
        <v>0</v>
      </c>
      <c r="F184" s="78">
        <f t="shared" si="63"/>
        <v>0</v>
      </c>
      <c r="G184" s="78">
        <f t="shared" si="64"/>
        <v>0</v>
      </c>
      <c r="H184" s="77">
        <f t="shared" si="65"/>
        <v>0</v>
      </c>
      <c r="I184" s="77">
        <f t="shared" si="66"/>
        <v>0</v>
      </c>
      <c r="J184" s="78">
        <f t="shared" si="67"/>
        <v>0</v>
      </c>
      <c r="K184" s="78">
        <f t="shared" si="68"/>
        <v>0</v>
      </c>
      <c r="L184" s="77">
        <f t="shared" si="69"/>
        <v>0</v>
      </c>
      <c r="M184" s="77">
        <f t="shared" si="60"/>
        <v>0</v>
      </c>
      <c r="N184" s="78">
        <f t="shared" si="70"/>
        <v>0</v>
      </c>
      <c r="O184" s="78">
        <f t="shared" si="71"/>
        <v>0</v>
      </c>
      <c r="P184" s="49"/>
    </row>
    <row r="185" spans="1:16" ht="18.75">
      <c r="A185" s="74" t="s">
        <v>185</v>
      </c>
      <c r="B185" s="79">
        <v>0.000279</v>
      </c>
      <c r="C185" s="79">
        <v>0</v>
      </c>
      <c r="D185" s="80">
        <f t="shared" si="61"/>
        <v>63444.56584269961</v>
      </c>
      <c r="E185" s="77">
        <f t="shared" si="62"/>
        <v>0</v>
      </c>
      <c r="F185" s="78">
        <f t="shared" si="63"/>
        <v>63140.197397477765</v>
      </c>
      <c r="G185" s="78">
        <f t="shared" si="64"/>
        <v>0</v>
      </c>
      <c r="H185" s="77">
        <f t="shared" si="65"/>
        <v>68169.6952828502</v>
      </c>
      <c r="I185" s="77">
        <f t="shared" si="66"/>
        <v>0</v>
      </c>
      <c r="J185" s="78">
        <f t="shared" si="67"/>
        <v>66734.68514819401</v>
      </c>
      <c r="K185" s="78">
        <f t="shared" si="68"/>
        <v>0</v>
      </c>
      <c r="L185" s="77">
        <f t="shared" si="69"/>
        <v>0</v>
      </c>
      <c r="M185" s="77">
        <f t="shared" si="60"/>
        <v>0</v>
      </c>
      <c r="N185" s="78">
        <f t="shared" si="70"/>
        <v>0</v>
      </c>
      <c r="O185" s="78">
        <f t="shared" si="71"/>
        <v>0</v>
      </c>
      <c r="P185" s="49"/>
    </row>
    <row r="186" spans="1:16" ht="18.75">
      <c r="A186" s="74" t="s">
        <v>186</v>
      </c>
      <c r="B186" s="79">
        <v>0</v>
      </c>
      <c r="C186" s="79">
        <v>0</v>
      </c>
      <c r="D186" s="80">
        <f t="shared" si="61"/>
        <v>0</v>
      </c>
      <c r="E186" s="77">
        <f t="shared" si="62"/>
        <v>0</v>
      </c>
      <c r="F186" s="78">
        <f t="shared" si="63"/>
        <v>0</v>
      </c>
      <c r="G186" s="78">
        <f t="shared" si="64"/>
        <v>0</v>
      </c>
      <c r="H186" s="77">
        <f t="shared" si="65"/>
        <v>0</v>
      </c>
      <c r="I186" s="77">
        <f t="shared" si="66"/>
        <v>0</v>
      </c>
      <c r="J186" s="78">
        <f t="shared" si="67"/>
        <v>0</v>
      </c>
      <c r="K186" s="78">
        <f t="shared" si="68"/>
        <v>0</v>
      </c>
      <c r="L186" s="77">
        <f t="shared" si="69"/>
        <v>0</v>
      </c>
      <c r="M186" s="77">
        <f t="shared" si="60"/>
        <v>0</v>
      </c>
      <c r="N186" s="78">
        <f t="shared" si="70"/>
        <v>0</v>
      </c>
      <c r="O186" s="78">
        <f t="shared" si="71"/>
        <v>0</v>
      </c>
      <c r="P186" s="49"/>
    </row>
    <row r="187" spans="1:16" ht="18.75">
      <c r="A187" s="74" t="s">
        <v>187</v>
      </c>
      <c r="B187" s="79">
        <v>0</v>
      </c>
      <c r="C187" s="79">
        <v>0</v>
      </c>
      <c r="D187" s="80">
        <f t="shared" si="61"/>
        <v>0</v>
      </c>
      <c r="E187" s="77">
        <f t="shared" si="62"/>
        <v>0</v>
      </c>
      <c r="F187" s="78">
        <f t="shared" si="63"/>
        <v>0</v>
      </c>
      <c r="G187" s="78">
        <f t="shared" si="64"/>
        <v>0</v>
      </c>
      <c r="H187" s="77">
        <f t="shared" si="65"/>
        <v>0</v>
      </c>
      <c r="I187" s="77">
        <f t="shared" si="66"/>
        <v>0</v>
      </c>
      <c r="J187" s="78">
        <f t="shared" si="67"/>
        <v>0</v>
      </c>
      <c r="K187" s="78">
        <f t="shared" si="68"/>
        <v>0</v>
      </c>
      <c r="L187" s="77">
        <f t="shared" si="69"/>
        <v>0</v>
      </c>
      <c r="M187" s="77">
        <f t="shared" si="60"/>
        <v>0</v>
      </c>
      <c r="N187" s="78">
        <f t="shared" si="70"/>
        <v>0</v>
      </c>
      <c r="O187" s="78">
        <f t="shared" si="71"/>
        <v>0</v>
      </c>
      <c r="P187" s="49"/>
    </row>
    <row r="188" spans="1:16" ht="18.75">
      <c r="A188" s="74" t="s">
        <v>188</v>
      </c>
      <c r="B188" s="79">
        <v>1E-06</v>
      </c>
      <c r="C188" s="79">
        <v>0</v>
      </c>
      <c r="D188" s="80">
        <f t="shared" si="61"/>
        <v>227.39987757240002</v>
      </c>
      <c r="E188" s="77">
        <f t="shared" si="62"/>
        <v>0</v>
      </c>
      <c r="F188" s="78">
        <f t="shared" si="63"/>
        <v>226.30895124544</v>
      </c>
      <c r="G188" s="78">
        <f t="shared" si="64"/>
        <v>0</v>
      </c>
      <c r="H188" s="77">
        <f t="shared" si="65"/>
        <v>244.33582538655983</v>
      </c>
      <c r="I188" s="77">
        <f t="shared" si="66"/>
        <v>0</v>
      </c>
      <c r="J188" s="78">
        <f t="shared" si="67"/>
        <v>239.19241988600004</v>
      </c>
      <c r="K188" s="78">
        <f t="shared" si="68"/>
        <v>0</v>
      </c>
      <c r="L188" s="77">
        <f t="shared" si="69"/>
        <v>0</v>
      </c>
      <c r="M188" s="77">
        <f t="shared" si="60"/>
        <v>0</v>
      </c>
      <c r="N188" s="78">
        <f t="shared" si="70"/>
        <v>0</v>
      </c>
      <c r="O188" s="78">
        <f t="shared" si="71"/>
        <v>0</v>
      </c>
      <c r="P188" s="49"/>
    </row>
    <row r="189" spans="1:16" ht="18.75">
      <c r="A189" s="74" t="s">
        <v>189</v>
      </c>
      <c r="B189" s="79">
        <v>0</v>
      </c>
      <c r="C189" s="79">
        <v>0</v>
      </c>
      <c r="D189" s="80">
        <f t="shared" si="61"/>
        <v>0</v>
      </c>
      <c r="E189" s="77">
        <f t="shared" si="62"/>
        <v>0</v>
      </c>
      <c r="F189" s="78">
        <f t="shared" si="63"/>
        <v>0</v>
      </c>
      <c r="G189" s="78">
        <f t="shared" si="64"/>
        <v>0</v>
      </c>
      <c r="H189" s="77">
        <f t="shared" si="65"/>
        <v>0</v>
      </c>
      <c r="I189" s="77">
        <f t="shared" si="66"/>
        <v>0</v>
      </c>
      <c r="J189" s="78">
        <f t="shared" si="67"/>
        <v>0</v>
      </c>
      <c r="K189" s="78">
        <f t="shared" si="68"/>
        <v>0</v>
      </c>
      <c r="L189" s="77">
        <f t="shared" si="69"/>
        <v>0</v>
      </c>
      <c r="M189" s="77">
        <f t="shared" si="60"/>
        <v>0</v>
      </c>
      <c r="N189" s="78">
        <f t="shared" si="70"/>
        <v>0</v>
      </c>
      <c r="O189" s="78">
        <f t="shared" si="71"/>
        <v>0</v>
      </c>
      <c r="P189" s="49"/>
    </row>
    <row r="190" spans="1:16" ht="18.75">
      <c r="A190" s="74" t="s">
        <v>190</v>
      </c>
      <c r="B190" s="79">
        <v>0.00048800000000000004</v>
      </c>
      <c r="C190" s="79">
        <v>0</v>
      </c>
      <c r="D190" s="80">
        <f t="shared" si="61"/>
        <v>110971.14025533122</v>
      </c>
      <c r="E190" s="77">
        <f t="shared" si="62"/>
        <v>0</v>
      </c>
      <c r="F190" s="78">
        <f t="shared" si="63"/>
        <v>110438.76820777473</v>
      </c>
      <c r="G190" s="78">
        <f t="shared" si="64"/>
        <v>0</v>
      </c>
      <c r="H190" s="77">
        <f t="shared" si="65"/>
        <v>119235.88278864122</v>
      </c>
      <c r="I190" s="77">
        <f t="shared" si="66"/>
        <v>0</v>
      </c>
      <c r="J190" s="78">
        <f t="shared" si="67"/>
        <v>116725.90090436803</v>
      </c>
      <c r="K190" s="78">
        <f t="shared" si="68"/>
        <v>0</v>
      </c>
      <c r="L190" s="77">
        <f t="shared" si="69"/>
        <v>0</v>
      </c>
      <c r="M190" s="77">
        <f t="shared" si="60"/>
        <v>0</v>
      </c>
      <c r="N190" s="78">
        <f t="shared" si="70"/>
        <v>0</v>
      </c>
      <c r="O190" s="78">
        <f t="shared" si="71"/>
        <v>0</v>
      </c>
      <c r="P190" s="49"/>
    </row>
    <row r="191" spans="1:16" ht="18.75">
      <c r="A191" s="74" t="s">
        <v>191</v>
      </c>
      <c r="B191" s="79">
        <v>0</v>
      </c>
      <c r="C191" s="79">
        <v>0</v>
      </c>
      <c r="D191" s="80">
        <f t="shared" si="61"/>
        <v>0</v>
      </c>
      <c r="E191" s="77">
        <f t="shared" si="62"/>
        <v>0</v>
      </c>
      <c r="F191" s="78">
        <f t="shared" si="63"/>
        <v>0</v>
      </c>
      <c r="G191" s="78">
        <f t="shared" si="64"/>
        <v>0</v>
      </c>
      <c r="H191" s="77">
        <f t="shared" si="65"/>
        <v>0</v>
      </c>
      <c r="I191" s="77">
        <f t="shared" si="66"/>
        <v>0</v>
      </c>
      <c r="J191" s="78">
        <f t="shared" si="67"/>
        <v>0</v>
      </c>
      <c r="K191" s="78">
        <f t="shared" si="68"/>
        <v>0</v>
      </c>
      <c r="L191" s="77">
        <f t="shared" si="69"/>
        <v>0</v>
      </c>
      <c r="M191" s="77">
        <f t="shared" si="60"/>
        <v>0</v>
      </c>
      <c r="N191" s="78">
        <f t="shared" si="70"/>
        <v>0</v>
      </c>
      <c r="O191" s="78">
        <f t="shared" si="71"/>
        <v>0</v>
      </c>
      <c r="P191" s="49"/>
    </row>
    <row r="192" spans="1:16" ht="18.75">
      <c r="A192" s="74" t="s">
        <v>192</v>
      </c>
      <c r="B192" s="79">
        <v>1E-06</v>
      </c>
      <c r="C192" s="79">
        <v>0</v>
      </c>
      <c r="D192" s="80">
        <f t="shared" si="61"/>
        <v>227.39987757240002</v>
      </c>
      <c r="E192" s="77">
        <f t="shared" si="62"/>
        <v>0</v>
      </c>
      <c r="F192" s="78">
        <f t="shared" si="63"/>
        <v>226.30895124544</v>
      </c>
      <c r="G192" s="78">
        <f t="shared" si="64"/>
        <v>0</v>
      </c>
      <c r="H192" s="77">
        <f t="shared" si="65"/>
        <v>244.33582538655983</v>
      </c>
      <c r="I192" s="77">
        <f t="shared" si="66"/>
        <v>0</v>
      </c>
      <c r="J192" s="78">
        <f t="shared" si="67"/>
        <v>239.19241988600004</v>
      </c>
      <c r="K192" s="78">
        <f t="shared" si="68"/>
        <v>0</v>
      </c>
      <c r="L192" s="77">
        <f t="shared" si="69"/>
        <v>0</v>
      </c>
      <c r="M192" s="77">
        <f t="shared" si="60"/>
        <v>0</v>
      </c>
      <c r="N192" s="78">
        <f t="shared" si="70"/>
        <v>0</v>
      </c>
      <c r="O192" s="78">
        <f t="shared" si="71"/>
        <v>0</v>
      </c>
      <c r="P192" s="49"/>
    </row>
    <row r="193" spans="1:16" ht="18.75">
      <c r="A193" s="74" t="s">
        <v>193</v>
      </c>
      <c r="B193" s="79">
        <v>0</v>
      </c>
      <c r="C193" s="79">
        <v>0</v>
      </c>
      <c r="D193" s="80">
        <f t="shared" si="61"/>
        <v>0</v>
      </c>
      <c r="E193" s="77">
        <f t="shared" si="62"/>
        <v>0</v>
      </c>
      <c r="F193" s="78">
        <f t="shared" si="63"/>
        <v>0</v>
      </c>
      <c r="G193" s="78">
        <f t="shared" si="64"/>
        <v>0</v>
      </c>
      <c r="H193" s="77">
        <f t="shared" si="65"/>
        <v>0</v>
      </c>
      <c r="I193" s="77">
        <f t="shared" si="66"/>
        <v>0</v>
      </c>
      <c r="J193" s="78">
        <f t="shared" si="67"/>
        <v>0</v>
      </c>
      <c r="K193" s="78">
        <f t="shared" si="68"/>
        <v>0</v>
      </c>
      <c r="L193" s="77">
        <f t="shared" si="69"/>
        <v>0</v>
      </c>
      <c r="M193" s="77">
        <f t="shared" si="60"/>
        <v>0</v>
      </c>
      <c r="N193" s="78">
        <f t="shared" si="70"/>
        <v>0</v>
      </c>
      <c r="O193" s="78">
        <f t="shared" si="71"/>
        <v>0</v>
      </c>
      <c r="P193" s="49"/>
    </row>
    <row r="194" spans="1:16" ht="18.75">
      <c r="A194" s="74" t="s">
        <v>194</v>
      </c>
      <c r="B194" s="79">
        <v>0</v>
      </c>
      <c r="C194" s="79">
        <v>0</v>
      </c>
      <c r="D194" s="80">
        <f t="shared" si="61"/>
        <v>0</v>
      </c>
      <c r="E194" s="77">
        <f t="shared" si="62"/>
        <v>0</v>
      </c>
      <c r="F194" s="78">
        <f t="shared" si="63"/>
        <v>0</v>
      </c>
      <c r="G194" s="78">
        <f t="shared" si="64"/>
        <v>0</v>
      </c>
      <c r="H194" s="77">
        <f t="shared" si="65"/>
        <v>0</v>
      </c>
      <c r="I194" s="77">
        <f t="shared" si="66"/>
        <v>0</v>
      </c>
      <c r="J194" s="78">
        <f t="shared" si="67"/>
        <v>0</v>
      </c>
      <c r="K194" s="78">
        <f t="shared" si="68"/>
        <v>0</v>
      </c>
      <c r="L194" s="77">
        <f t="shared" si="69"/>
        <v>0</v>
      </c>
      <c r="M194" s="77">
        <f t="shared" si="60"/>
        <v>0</v>
      </c>
      <c r="N194" s="78">
        <f t="shared" si="70"/>
        <v>0</v>
      </c>
      <c r="O194" s="78">
        <f t="shared" si="71"/>
        <v>0</v>
      </c>
      <c r="P194" s="49"/>
    </row>
    <row r="195" spans="1:16" ht="18.75">
      <c r="A195" s="74" t="s">
        <v>195</v>
      </c>
      <c r="B195" s="79">
        <v>0</v>
      </c>
      <c r="C195" s="79">
        <v>0</v>
      </c>
      <c r="D195" s="80">
        <f t="shared" si="61"/>
        <v>0</v>
      </c>
      <c r="E195" s="77">
        <f t="shared" si="62"/>
        <v>0</v>
      </c>
      <c r="F195" s="78">
        <f t="shared" si="63"/>
        <v>0</v>
      </c>
      <c r="G195" s="78">
        <f t="shared" si="64"/>
        <v>0</v>
      </c>
      <c r="H195" s="77">
        <f t="shared" si="65"/>
        <v>0</v>
      </c>
      <c r="I195" s="77">
        <f t="shared" si="66"/>
        <v>0</v>
      </c>
      <c r="J195" s="78">
        <f t="shared" si="67"/>
        <v>0</v>
      </c>
      <c r="K195" s="78">
        <f t="shared" si="68"/>
        <v>0</v>
      </c>
      <c r="L195" s="77">
        <f t="shared" si="69"/>
        <v>0</v>
      </c>
      <c r="M195" s="77">
        <f t="shared" si="60"/>
        <v>0</v>
      </c>
      <c r="N195" s="78">
        <f t="shared" si="70"/>
        <v>0</v>
      </c>
      <c r="O195" s="78">
        <f t="shared" si="71"/>
        <v>0</v>
      </c>
      <c r="P195" s="49"/>
    </row>
    <row r="196" spans="1:16" ht="18.75">
      <c r="A196" s="74" t="s">
        <v>196</v>
      </c>
      <c r="B196" s="79">
        <v>0.00014800000000000002</v>
      </c>
      <c r="C196" s="79">
        <v>0</v>
      </c>
      <c r="D196" s="80">
        <f t="shared" si="61"/>
        <v>33655.18188071521</v>
      </c>
      <c r="E196" s="77">
        <f t="shared" si="62"/>
        <v>0</v>
      </c>
      <c r="F196" s="78">
        <f t="shared" si="63"/>
        <v>33493.724784325124</v>
      </c>
      <c r="G196" s="78">
        <f t="shared" si="64"/>
        <v>0</v>
      </c>
      <c r="H196" s="77">
        <f t="shared" si="65"/>
        <v>36161.702157210864</v>
      </c>
      <c r="I196" s="77">
        <f t="shared" si="66"/>
        <v>0</v>
      </c>
      <c r="J196" s="78">
        <f t="shared" si="67"/>
        <v>35400.47814312801</v>
      </c>
      <c r="K196" s="78">
        <f t="shared" si="68"/>
        <v>0</v>
      </c>
      <c r="L196" s="77">
        <f t="shared" si="69"/>
        <v>0</v>
      </c>
      <c r="M196" s="77">
        <f t="shared" si="60"/>
        <v>0</v>
      </c>
      <c r="N196" s="78">
        <f t="shared" si="70"/>
        <v>0</v>
      </c>
      <c r="O196" s="78">
        <f t="shared" si="71"/>
        <v>0</v>
      </c>
      <c r="P196" s="49"/>
    </row>
    <row r="197" spans="1:16" ht="18.75">
      <c r="A197" s="74" t="s">
        <v>197</v>
      </c>
      <c r="B197" s="79">
        <v>0</v>
      </c>
      <c r="C197" s="79">
        <v>0</v>
      </c>
      <c r="D197" s="80">
        <f t="shared" si="61"/>
        <v>0</v>
      </c>
      <c r="E197" s="77">
        <f t="shared" si="62"/>
        <v>0</v>
      </c>
      <c r="F197" s="78">
        <f t="shared" si="63"/>
        <v>0</v>
      </c>
      <c r="G197" s="78">
        <f t="shared" si="64"/>
        <v>0</v>
      </c>
      <c r="H197" s="77">
        <f t="shared" si="65"/>
        <v>0</v>
      </c>
      <c r="I197" s="77">
        <f t="shared" si="66"/>
        <v>0</v>
      </c>
      <c r="J197" s="78">
        <f t="shared" si="67"/>
        <v>0</v>
      </c>
      <c r="K197" s="78">
        <f t="shared" si="68"/>
        <v>0</v>
      </c>
      <c r="L197" s="77">
        <f t="shared" si="69"/>
        <v>0</v>
      </c>
      <c r="M197" s="77">
        <f t="shared" si="60"/>
        <v>0</v>
      </c>
      <c r="N197" s="78">
        <f t="shared" si="70"/>
        <v>0</v>
      </c>
      <c r="O197" s="78">
        <f t="shared" si="71"/>
        <v>0</v>
      </c>
      <c r="P197" s="49"/>
    </row>
    <row r="198" spans="1:16" ht="19.5" thickBot="1">
      <c r="A198" s="74" t="s">
        <v>198</v>
      </c>
      <c r="B198" s="82">
        <v>0</v>
      </c>
      <c r="C198" s="82">
        <v>0</v>
      </c>
      <c r="D198" s="83">
        <f t="shared" si="61"/>
        <v>0</v>
      </c>
      <c r="E198" s="77">
        <f t="shared" si="62"/>
        <v>0</v>
      </c>
      <c r="F198" s="78">
        <f t="shared" si="63"/>
        <v>0</v>
      </c>
      <c r="G198" s="78">
        <f t="shared" si="64"/>
        <v>0</v>
      </c>
      <c r="H198" s="77">
        <f t="shared" si="65"/>
        <v>0</v>
      </c>
      <c r="I198" s="77">
        <f t="shared" si="66"/>
        <v>0</v>
      </c>
      <c r="J198" s="78">
        <f t="shared" si="67"/>
        <v>0</v>
      </c>
      <c r="K198" s="78">
        <f t="shared" si="68"/>
        <v>0</v>
      </c>
      <c r="L198" s="77">
        <f t="shared" si="69"/>
        <v>0</v>
      </c>
      <c r="M198" s="77">
        <f t="shared" si="60"/>
        <v>0</v>
      </c>
      <c r="N198" s="78">
        <f t="shared" si="70"/>
        <v>0</v>
      </c>
      <c r="O198" s="78">
        <f t="shared" si="71"/>
        <v>0</v>
      </c>
      <c r="P198" s="49"/>
    </row>
    <row r="199" spans="1:16" ht="20.25" thickBot="1" thickTop="1">
      <c r="A199" s="84" t="s">
        <v>199</v>
      </c>
      <c r="B199" s="85">
        <f aca="true" t="shared" si="72" ref="B199:O199">SUM(B15:B198)</f>
        <v>0.009999999999999998</v>
      </c>
      <c r="C199" s="86">
        <f t="shared" si="72"/>
        <v>0.019999999999999997</v>
      </c>
      <c r="D199" s="42">
        <f t="shared" si="72"/>
        <v>2273998.775724001</v>
      </c>
      <c r="E199" s="42">
        <f t="shared" si="72"/>
        <v>4547997.551448001</v>
      </c>
      <c r="F199" s="88">
        <f t="shared" si="72"/>
        <v>2263089.5124544012</v>
      </c>
      <c r="G199" s="88">
        <f t="shared" si="72"/>
        <v>4526179.024908801</v>
      </c>
      <c r="H199" s="42">
        <f t="shared" si="72"/>
        <v>2443358.2538655996</v>
      </c>
      <c r="I199" s="42">
        <f t="shared" si="72"/>
        <v>4886716.5077311965</v>
      </c>
      <c r="J199" s="88">
        <f t="shared" si="72"/>
        <v>2391924.1988600013</v>
      </c>
      <c r="K199" s="88">
        <f t="shared" si="72"/>
        <v>4783848.39772</v>
      </c>
      <c r="L199" s="42">
        <f t="shared" si="72"/>
        <v>0</v>
      </c>
      <c r="M199" s="42">
        <f t="shared" si="72"/>
        <v>0</v>
      </c>
      <c r="N199" s="88">
        <f t="shared" si="72"/>
        <v>0</v>
      </c>
      <c r="O199" s="88">
        <f t="shared" si="72"/>
        <v>0</v>
      </c>
      <c r="P199" s="49"/>
    </row>
  </sheetData>
  <sheetProtection selectLockedCells="1" selectUnlockedCells="1"/>
  <mergeCells count="21">
    <mergeCell ref="K13:K14"/>
    <mergeCell ref="G13:G14"/>
    <mergeCell ref="L12:M12"/>
    <mergeCell ref="N12:O12"/>
    <mergeCell ref="B13:B14"/>
    <mergeCell ref="C13:C14"/>
    <mergeCell ref="E13:E14"/>
    <mergeCell ref="F13:F14"/>
    <mergeCell ref="D13:D14"/>
    <mergeCell ref="J13:J14"/>
    <mergeCell ref="L13:L14"/>
    <mergeCell ref="I13:I14"/>
    <mergeCell ref="A1:O1"/>
    <mergeCell ref="D12:E12"/>
    <mergeCell ref="F12:G12"/>
    <mergeCell ref="H12:I12"/>
    <mergeCell ref="J12:K12"/>
    <mergeCell ref="M13:M14"/>
    <mergeCell ref="N13:N14"/>
    <mergeCell ref="O13:O14"/>
    <mergeCell ref="H13:H14"/>
  </mergeCells>
  <printOptions/>
  <pageMargins left="0.7875" right="0.7875" top="1.5750000000000002" bottom="0.9840277777777777" header="0.5118055555555555" footer="0.5118055555555555"/>
  <pageSetup horizontalDpi="300" verticalDpi="300" orientation="landscape" paperSize="9" scale="36" r:id="rId1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Cesar Montezuma Batista Belo</dc:creator>
  <cp:keywords/>
  <dc:description/>
  <cp:lastModifiedBy>Alfredo Cesar Montezuma Batista Belo</cp:lastModifiedBy>
  <dcterms:created xsi:type="dcterms:W3CDTF">2017-05-08T17:03:48Z</dcterms:created>
  <dcterms:modified xsi:type="dcterms:W3CDTF">2017-11-08T17:34:42Z</dcterms:modified>
  <cp:category/>
  <cp:version/>
  <cp:contentType/>
  <cp:contentStatus/>
</cp:coreProperties>
</file>